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<sst xmlns="http://schemas.openxmlformats.org/spreadsheetml/2006/main" count="110" uniqueCount="107">
  <si>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ψ</t>
  </si>
  <si>
    <t>ξ</t>
  </si>
  <si>
    <t>φt</t>
  </si>
  <si>
    <t>φtt</t>
  </si>
  <si>
    <t>ψt</t>
  </si>
  <si>
    <t>ψtt</t>
  </si>
  <si>
    <t>ξt</t>
  </si>
  <si>
    <t>ξtt</t>
  </si>
  <si>
    <t>t</t>
  </si>
  <si>
    <r>
      <t>Y</t>
    </r>
    <r>
      <rPr>
        <sz val="10"/>
        <rFont val="Arial Cyr"/>
        <family val="0"/>
      </rPr>
      <t>a</t>
    </r>
  </si>
  <si>
    <r>
      <t>X</t>
    </r>
    <r>
      <rPr>
        <sz val="10"/>
        <rFont val="Arial Cyr"/>
        <family val="0"/>
      </rPr>
      <t>b</t>
    </r>
  </si>
  <si>
    <r>
      <t>Y</t>
    </r>
    <r>
      <rPr>
        <sz val="10"/>
        <rFont val="Arial Cyr"/>
        <family val="0"/>
      </rPr>
      <t>b</t>
    </r>
  </si>
  <si>
    <r>
      <t>X</t>
    </r>
    <r>
      <rPr>
        <sz val="10"/>
        <rFont val="Arial Cyr"/>
        <family val="0"/>
      </rPr>
      <t>a</t>
    </r>
  </si>
  <si>
    <t>Xta</t>
  </si>
  <si>
    <t>Xtta</t>
  </si>
  <si>
    <t>Yta</t>
  </si>
  <si>
    <t>Ytta</t>
  </si>
  <si>
    <t>Исходные данные</t>
  </si>
  <si>
    <t>A1*(K1/A2)*cos(K1t/A2)</t>
  </si>
  <si>
    <t>A0+A1*sin(K1*t/A2)</t>
  </si>
  <si>
    <t>A0=</t>
  </si>
  <si>
    <t>to=</t>
  </si>
  <si>
    <t>tmax=</t>
  </si>
  <si>
    <t>A1=</t>
  </si>
  <si>
    <t>A2=</t>
  </si>
  <si>
    <t>K1=</t>
  </si>
  <si>
    <t>R=</t>
  </si>
  <si>
    <t>r=</t>
  </si>
  <si>
    <t>OA=</t>
  </si>
  <si>
    <t>φ=</t>
  </si>
  <si>
    <t>ψ=</t>
  </si>
  <si>
    <t>Xa=</t>
  </si>
  <si>
    <t>Ya=</t>
  </si>
  <si>
    <t>Xb=</t>
  </si>
  <si>
    <t>Yb=</t>
  </si>
  <si>
    <t>Xta=</t>
  </si>
  <si>
    <t>Xtta=</t>
  </si>
  <si>
    <t>Yta=</t>
  </si>
  <si>
    <t>Ytta=</t>
  </si>
  <si>
    <t>φt=</t>
  </si>
  <si>
    <t>φtt=</t>
  </si>
  <si>
    <t>ψt=</t>
  </si>
  <si>
    <t>ψtt=</t>
  </si>
  <si>
    <t>αa*cos(∆φ)-βa*sin(∆φ)</t>
  </si>
  <si>
    <t>αa*sin(∆φ)+βa*cos(∆φ)</t>
  </si>
  <si>
    <t>αb*cos(∆ψ)-βb*sin(∆ψ)</t>
  </si>
  <si>
    <t>αb*sin(∆ψ)+βb*cos(∆ψ)</t>
  </si>
  <si>
    <t>φt*Xa</t>
  </si>
  <si>
    <t>ξt=</t>
  </si>
  <si>
    <t>ξtt=</t>
  </si>
  <si>
    <t>кинематические точки по A и B</t>
  </si>
  <si>
    <t>кинематические связи</t>
  </si>
  <si>
    <t>A3=</t>
  </si>
  <si>
    <t>A4=</t>
  </si>
  <si>
    <t>∆φ</t>
  </si>
  <si>
    <t>∆ψ</t>
  </si>
  <si>
    <t>∆ξ</t>
  </si>
  <si>
    <t>N</t>
  </si>
  <si>
    <t>Point</t>
  </si>
  <si>
    <t>Alfa</t>
  </si>
  <si>
    <t>Beta</t>
  </si>
  <si>
    <t>O</t>
  </si>
  <si>
    <t>A</t>
  </si>
  <si>
    <t>B</t>
  </si>
  <si>
    <t>C1</t>
  </si>
  <si>
    <t>φ(radian)</t>
  </si>
  <si>
    <t>∆t=</t>
  </si>
  <si>
    <t>Xс1=</t>
  </si>
  <si>
    <t>Yс1=</t>
  </si>
  <si>
    <t>Xtс1=</t>
  </si>
  <si>
    <t>Ytс2=</t>
  </si>
  <si>
    <t>Xa+(αс1-αa)*cos(∆ξ)-(βс1-βa)*sin(∆ξ)</t>
  </si>
  <si>
    <t>Ya+(αс1-αa)*sin(∆ξ)-(βс1-βa)*cos(∆ξ)</t>
  </si>
  <si>
    <t>Xta-ξt*(Yс1-Ya)</t>
  </si>
  <si>
    <t>Xta-ξt*(Xс1-Xa)</t>
  </si>
  <si>
    <t>Xс1</t>
  </si>
  <si>
    <t>Yс1</t>
  </si>
  <si>
    <t>Xtс1</t>
  </si>
  <si>
    <t>Ytс1</t>
  </si>
  <si>
    <t>ξ=</t>
  </si>
  <si>
    <t>Xtb=</t>
  </si>
  <si>
    <t>Xttb=</t>
  </si>
  <si>
    <t>Ytb=</t>
  </si>
  <si>
    <t>Yttb=</t>
  </si>
  <si>
    <t>ψt*Xb</t>
  </si>
  <si>
    <t>Xtb</t>
  </si>
  <si>
    <t>Xttb</t>
  </si>
  <si>
    <t>Ytb</t>
  </si>
  <si>
    <t>Yttb</t>
  </si>
  <si>
    <r>
      <t>A1*(K1/A2)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*(-sin(K1t/A2))</t>
    </r>
  </si>
  <si>
    <r>
      <t>A3</t>
    </r>
    <r>
      <rPr>
        <vertAlign val="superscript"/>
        <sz val="12"/>
        <rFont val="Arial Cyr"/>
        <family val="0"/>
      </rPr>
      <t>3</t>
    </r>
    <r>
      <rPr>
        <sz val="12"/>
        <rFont val="Arial Cyr"/>
        <family val="0"/>
      </rPr>
      <t>+sin(K1*t/A4)</t>
    </r>
  </si>
  <si>
    <r>
      <t>3*A3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+(K1/A4)*cos(K1t/A4)</t>
    </r>
  </si>
  <si>
    <t>-φt*Ya</t>
  </si>
  <si>
    <t>-ψt*Yb</t>
  </si>
  <si>
    <t>Кинематический анализ плоского тела</t>
  </si>
  <si>
    <r>
      <t>-φtt*Ya-φt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*Xa</t>
    </r>
  </si>
  <si>
    <r>
      <t>φtt*Xa-φt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*Ya</t>
    </r>
  </si>
  <si>
    <r>
      <t>-ψtt*Yb-ψt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*Xb</t>
    </r>
  </si>
  <si>
    <r>
      <t>ψtt*Xb-ψt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*Yb</t>
    </r>
  </si>
  <si>
    <t>Скорости и ускорорения для точки C1</t>
  </si>
  <si>
    <r>
      <t>6*A3+(K1/A4)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*(-sin(K1t/A4))</t>
    </r>
  </si>
  <si>
    <t>Уравнение движения для тела 2; первая и вторая производная для уравнения движения и изменение значения уравнения движения с течением времени относительно предыдущего значания</t>
  </si>
  <si>
    <t>Скорости и ускорения для точки B</t>
  </si>
  <si>
    <t>Скорости и ускорения для точки A (дифференцируем по времени и получаем компоненты скорости и ускорения для любого момента времени плоскопараллельного движения)</t>
  </si>
  <si>
    <t>Уравнение движения для тела 3 в точке С1; первая и вторая производная для уравнения движения и изменение значения уравнения движения с течением времени относительно предыдущего значания</t>
  </si>
  <si>
    <t>Уравнение движения для тела 1; первая и вторая производная для уравнения движения и изменение значения уравнения движения с течением времени относительно предыдущего значания</t>
  </si>
  <si>
    <t>Уравнения в форме Лагранжа и Эйлера для точек A и B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</si>
</sst>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48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2"/>
      <color indexed="8"/>
      <name val="Arial Cyr"/>
      <family val="0"/>
    </font>
    <font>
      <vertAlign val="superscript"/>
      <sz val="12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2" fontId="1" fillId="8" borderId="10" xfId="0" applyNumberFormat="1" applyFont="1" applyFill="1" applyBorder="1" applyAlignment="1">
      <alignment/>
    </xf>
    <xf numFmtId="2" fontId="2" fillId="7" borderId="11" xfId="0" applyNumberFormat="1" applyFont="1" applyFill="1" applyBorder="1" applyAlignment="1">
      <alignment horizontal="left"/>
    </xf>
    <xf numFmtId="2" fontId="0" fillId="7" borderId="11" xfId="0" applyNumberFormat="1" applyFill="1" applyBorder="1" applyAlignment="1">
      <alignment horizontal="left"/>
    </xf>
    <xf numFmtId="2" fontId="0" fillId="7" borderId="12" xfId="0" applyNumberFormat="1" applyFill="1" applyBorder="1" applyAlignment="1">
      <alignment horizontal="left"/>
    </xf>
    <xf numFmtId="2" fontId="1" fillId="8" borderId="13" xfId="0" applyNumberFormat="1" applyFont="1" applyFill="1" applyBorder="1" applyAlignment="1">
      <alignment/>
    </xf>
    <xf numFmtId="2" fontId="2" fillId="7" borderId="14" xfId="0" applyNumberFormat="1" applyFont="1" applyFill="1" applyBorder="1" applyAlignment="1">
      <alignment horizontal="left"/>
    </xf>
    <xf numFmtId="2" fontId="0" fillId="7" borderId="14" xfId="0" applyNumberFormat="1" applyFill="1" applyBorder="1" applyAlignment="1">
      <alignment horizontal="left"/>
    </xf>
    <xf numFmtId="2" fontId="0" fillId="7" borderId="15" xfId="0" applyNumberFormat="1" applyFill="1" applyBorder="1" applyAlignment="1">
      <alignment horizontal="left"/>
    </xf>
    <xf numFmtId="2" fontId="1" fillId="8" borderId="16" xfId="0" applyNumberFormat="1" applyFont="1" applyFill="1" applyBorder="1" applyAlignment="1">
      <alignment/>
    </xf>
    <xf numFmtId="2" fontId="2" fillId="7" borderId="0" xfId="0" applyNumberFormat="1" applyFont="1" applyFill="1" applyBorder="1" applyAlignment="1">
      <alignment horizontal="left"/>
    </xf>
    <xf numFmtId="2" fontId="0" fillId="7" borderId="0" xfId="0" applyNumberFormat="1" applyFill="1" applyBorder="1" applyAlignment="1">
      <alignment horizontal="left"/>
    </xf>
    <xf numFmtId="2" fontId="0" fillId="7" borderId="17" xfId="0" applyNumberFormat="1" applyFill="1" applyBorder="1" applyAlignment="1">
      <alignment horizontal="left"/>
    </xf>
    <xf numFmtId="0" fontId="0" fillId="20" borderId="0" xfId="0" applyFill="1" applyAlignment="1">
      <alignment/>
    </xf>
    <xf numFmtId="2" fontId="1" fillId="20" borderId="0" xfId="0" applyNumberFormat="1" applyFont="1" applyFill="1" applyAlignment="1">
      <alignment/>
    </xf>
    <xf numFmtId="2" fontId="0" fillId="20" borderId="0" xfId="0" applyNumberForma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2" fillId="7" borderId="18" xfId="0" applyNumberFormat="1" applyFont="1" applyFill="1" applyBorder="1" applyAlignment="1">
      <alignment horizontal="left"/>
    </xf>
    <xf numFmtId="2" fontId="2" fillId="7" borderId="19" xfId="0" applyNumberFormat="1" applyFont="1" applyFill="1" applyBorder="1" applyAlignment="1">
      <alignment horizontal="left"/>
    </xf>
    <xf numFmtId="0" fontId="22" fillId="20" borderId="0" xfId="0" applyFont="1" applyFill="1" applyAlignment="1">
      <alignment/>
    </xf>
    <xf numFmtId="2" fontId="0" fillId="20" borderId="0" xfId="0" applyNumberFormat="1" applyFont="1" applyFill="1" applyBorder="1" applyAlignment="1">
      <alignment/>
    </xf>
    <xf numFmtId="2" fontId="0" fillId="20" borderId="0" xfId="0" applyNumberFormat="1" applyFill="1" applyBorder="1" applyAlignment="1">
      <alignment/>
    </xf>
    <xf numFmtId="0" fontId="0" fillId="20" borderId="0" xfId="0" applyFill="1" applyBorder="1" applyAlignment="1">
      <alignment/>
    </xf>
    <xf numFmtId="0" fontId="23" fillId="20" borderId="0" xfId="0" applyFont="1" applyFill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2" fontId="0" fillId="8" borderId="21" xfId="0" applyNumberFormat="1" applyFont="1" applyFill="1" applyBorder="1" applyAlignment="1">
      <alignment horizontal="center"/>
    </xf>
    <xf numFmtId="2" fontId="0" fillId="8" borderId="22" xfId="0" applyNumberFormat="1" applyFont="1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2" fontId="0" fillId="8" borderId="19" xfId="0" applyNumberFormat="1" applyFont="1" applyFill="1" applyBorder="1" applyAlignment="1">
      <alignment horizontal="center"/>
    </xf>
    <xf numFmtId="2" fontId="0" fillId="8" borderId="18" xfId="0" applyNumberFormat="1" applyFont="1" applyFill="1" applyBorder="1" applyAlignment="1">
      <alignment horizontal="center"/>
    </xf>
    <xf numFmtId="2" fontId="0" fillId="8" borderId="26" xfId="0" applyNumberFormat="1" applyFont="1" applyFill="1" applyBorder="1" applyAlignment="1">
      <alignment horizontal="center"/>
    </xf>
    <xf numFmtId="2" fontId="0" fillId="8" borderId="27" xfId="0" applyNumberFormat="1" applyFont="1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2" fontId="0" fillId="22" borderId="13" xfId="0" applyNumberFormat="1" applyFill="1" applyBorder="1" applyAlignment="1">
      <alignment horizontal="center"/>
    </xf>
    <xf numFmtId="2" fontId="0" fillId="22" borderId="16" xfId="0" applyNumberFormat="1" applyFill="1" applyBorder="1" applyAlignment="1">
      <alignment horizontal="center"/>
    </xf>
    <xf numFmtId="2" fontId="0" fillId="22" borderId="22" xfId="0" applyNumberFormat="1" applyFill="1" applyBorder="1" applyAlignment="1">
      <alignment horizontal="center"/>
    </xf>
    <xf numFmtId="2" fontId="2" fillId="7" borderId="14" xfId="0" applyNumberFormat="1" applyFont="1" applyFill="1" applyBorder="1" applyAlignment="1" quotePrefix="1">
      <alignment horizontal="left"/>
    </xf>
    <xf numFmtId="2" fontId="0" fillId="4" borderId="0" xfId="0" applyNumberFormat="1" applyFill="1" applyBorder="1" applyAlignment="1">
      <alignment/>
    </xf>
    <xf numFmtId="0" fontId="3" fillId="24" borderId="13" xfId="0" applyFont="1" applyFill="1" applyBorder="1" applyAlignment="1">
      <alignment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4" borderId="17" xfId="0" applyNumberFormat="1" applyFill="1" applyBorder="1" applyAlignment="1">
      <alignment/>
    </xf>
    <xf numFmtId="0" fontId="3" fillId="24" borderId="22" xfId="0" applyFont="1" applyFill="1" applyBorder="1" applyAlignment="1">
      <alignment/>
    </xf>
    <xf numFmtId="2" fontId="0" fillId="4" borderId="28" xfId="0" applyNumberFormat="1" applyFill="1" applyBorder="1" applyAlignment="1">
      <alignment/>
    </xf>
    <xf numFmtId="2" fontId="0" fillId="4" borderId="25" xfId="0" applyNumberForma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2" fontId="0" fillId="22" borderId="0" xfId="0" applyNumberFormat="1" applyFill="1" applyBorder="1" applyAlignment="1">
      <alignment/>
    </xf>
    <xf numFmtId="2" fontId="0" fillId="22" borderId="0" xfId="0" applyNumberFormat="1" applyFill="1" applyAlignment="1">
      <alignment/>
    </xf>
    <xf numFmtId="0" fontId="0" fillId="22" borderId="0" xfId="0" applyFont="1" applyFill="1" applyAlignment="1">
      <alignment/>
    </xf>
    <xf numFmtId="0" fontId="28" fillId="22" borderId="16" xfId="0" applyFont="1" applyFill="1" applyBorder="1" applyAlignment="1">
      <alignment/>
    </xf>
    <xf numFmtId="0" fontId="29" fillId="2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5"/>
          <c:w val="0.81175"/>
          <c:h val="0.953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Лист1!$A$25</c:f>
              <c:strCache>
                <c:ptCount val="1"/>
                <c:pt idx="0">
                  <c:v>φ(radian)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Лист1!$B$25:$HK$25</c:f>
              <c:numCache/>
            </c:numRef>
          </c:val>
          <c:smooth val="0"/>
        </c:ser>
        <c:ser>
          <c:idx val="1"/>
          <c:order val="1"/>
          <c:tx>
            <c:strRef>
              <c:f>Лист1!$A$26</c:f>
              <c:strCache>
                <c:ptCount val="1"/>
                <c:pt idx="0">
                  <c:v>φt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Лист1!$B$26:$HK$26</c:f>
              <c:numCache/>
            </c:numRef>
          </c:val>
          <c:smooth val="0"/>
        </c:ser>
        <c:ser>
          <c:idx val="2"/>
          <c:order val="2"/>
          <c:tx>
            <c:strRef>
              <c:f>Лист1!$A$27</c:f>
              <c:strCache>
                <c:ptCount val="1"/>
                <c:pt idx="0">
                  <c:v>φtt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Лист1!$B$27:$HK$27</c:f>
              <c:numCache/>
            </c:numRef>
          </c:val>
          <c:smooth val="0"/>
        </c:ser>
        <c:marker val="1"/>
        <c:axId val="26626263"/>
        <c:axId val="38309776"/>
      </c:line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 val="autoZero"/>
        <c:auto val="1"/>
        <c:lblOffset val="100"/>
        <c:tickLblSkip val="13"/>
        <c:noMultiLvlLbl val="0"/>
      </c:catAx>
      <c:valAx>
        <c:axId val="38309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42725"/>
          <c:w val="0.149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5"/>
          <c:w val="0.8672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Лист1!$A$30</c:f>
              <c:strCache>
                <c:ptCount val="1"/>
                <c:pt idx="0">
                  <c:v>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Лист1!$B$30:$HK$30</c:f>
              <c:numCache/>
            </c:numRef>
          </c:val>
          <c:smooth val="0"/>
        </c:ser>
        <c:ser>
          <c:idx val="1"/>
          <c:order val="1"/>
          <c:tx>
            <c:strRef>
              <c:f>Лист1!$A$31</c:f>
              <c:strCache>
                <c:ptCount val="1"/>
                <c:pt idx="0">
                  <c:v>ψt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Лист1!$B$31:$HK$31</c:f>
              <c:numCache/>
            </c:numRef>
          </c:val>
          <c:smooth val="0"/>
        </c:ser>
        <c:ser>
          <c:idx val="2"/>
          <c:order val="2"/>
          <c:tx>
            <c:strRef>
              <c:f>Лист1!$A$32</c:f>
              <c:strCache>
                <c:ptCount val="1"/>
                <c:pt idx="0">
                  <c:v>ψtt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Лист1!$B$32:$HK$32</c:f>
              <c:numCache/>
            </c:numRef>
          </c:val>
          <c:smooth val="0"/>
        </c:ser>
        <c:marker val="1"/>
        <c:axId val="9243665"/>
        <c:axId val="16084122"/>
      </c:lineChart>
      <c:cat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 val="autoZero"/>
        <c:auto val="1"/>
        <c:lblOffset val="100"/>
        <c:tickLblSkip val="12"/>
        <c:noMultiLvlLbl val="0"/>
      </c:catAx>
      <c:valAx>
        <c:axId val="16084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425"/>
          <c:w val="0.092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Xa/Ya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625"/>
          <c:w val="0.968"/>
          <c:h val="0.86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Лист1!$C$35:$HK$35</c:f>
              <c:numCache/>
            </c:numRef>
          </c:xVal>
          <c:yVal>
            <c:numRef>
              <c:f>Лист1!$C$36:$HK$36</c:f>
              <c:numCache/>
            </c:numRef>
          </c:yVal>
          <c:smooth val="1"/>
        </c:ser>
        <c:axId val="10539371"/>
        <c:axId val="27745476"/>
      </c:scatterChart>
      <c:val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5476"/>
        <c:crosses val="autoZero"/>
        <c:crossBetween val="midCat"/>
        <c:dispUnits/>
      </c:valAx>
      <c:valAx>
        <c:axId val="27745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Xc1/Yс1</a:t>
            </a:r>
          </a:p>
        </c:rich>
      </c:tx>
      <c:layout>
        <c:manualLayout>
          <c:xMode val="factor"/>
          <c:yMode val="factor"/>
          <c:x val="-0.00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875"/>
          <c:w val="0.958"/>
          <c:h val="0.8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Лист1!$C$55:$HK$55</c:f>
              <c:numCache/>
            </c:numRef>
          </c:xVal>
          <c:yVal>
            <c:numRef>
              <c:f>Лист1!$C$56:$HK$56</c:f>
              <c:numCache/>
            </c:numRef>
          </c:yVal>
          <c:smooth val="1"/>
        </c:ser>
        <c:axId val="48382693"/>
        <c:axId val="32791054"/>
      </c:scatterChart>
      <c:valAx>
        <c:axId val="4838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 val="autoZero"/>
        <c:crossBetween val="midCat"/>
        <c:dispUnits/>
      </c:valAx>
      <c:valAx>
        <c:axId val="32791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Xb/Yb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9"/>
          <c:w val="0.97325"/>
          <c:h val="0.88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Лист1!$C$37:$HK$37</c:f>
              <c:numCache/>
            </c:numRef>
          </c:xVal>
          <c:yVal>
            <c:numRef>
              <c:f>Лист1!$C$38:$HK$38</c:f>
              <c:numCache/>
            </c:numRef>
          </c:yVal>
          <c:smooth val="1"/>
        </c:ser>
        <c:axId val="26684031"/>
        <c:axId val="38829688"/>
      </c:scatterChart>
      <c:val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 val="autoZero"/>
        <c:crossBetween val="midCat"/>
        <c:dispUnits/>
      </c:valAx>
      <c:valAx>
        <c:axId val="3882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Xta/Yta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2"/>
          <c:w val="0.9505"/>
          <c:h val="0.89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Лист1!$C$40:$HK$40</c:f>
              <c:numCache/>
            </c:numRef>
          </c:xVal>
          <c:yVal>
            <c:numRef>
              <c:f>Лист1!$C$42:$HK$42</c:f>
              <c:numCache/>
            </c:numRef>
          </c:yVal>
          <c:smooth val="1"/>
        </c:ser>
        <c:axId val="13922873"/>
        <c:axId val="58196994"/>
      </c:scatterChart>
      <c:val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6994"/>
        <c:crosses val="autoZero"/>
        <c:crossBetween val="midCat"/>
        <c:dispUnits/>
      </c:valAx>
      <c:valAx>
        <c:axId val="5819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Xtb/Ytb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6"/>
          <c:w val="0.92"/>
          <c:h val="0.8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Лист1!$C$45:$HK$45</c:f>
              <c:numCache/>
            </c:numRef>
          </c:xVal>
          <c:yVal>
            <c:numRef>
              <c:f>Лист1!$C$47:$HK$47</c:f>
              <c:numCache/>
            </c:numRef>
          </c:yVal>
          <c:smooth val="1"/>
        </c:ser>
        <c:axId val="54010899"/>
        <c:axId val="16336044"/>
      </c:scatterChart>
      <c:val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 val="autoZero"/>
        <c:crossBetween val="midCat"/>
        <c:dispUnits/>
      </c:val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Xtc1/Ytc1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375"/>
          <c:w val="0.92275"/>
          <c:h val="0.88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Лист1!$C$57:$HK$57</c:f>
              <c:numCache/>
            </c:numRef>
          </c:xVal>
          <c:yVal>
            <c:numRef>
              <c:f>Лист1!$C$58:$HK$58</c:f>
              <c:numCache/>
            </c:numRef>
          </c:yVal>
          <c:smooth val="1"/>
        </c:ser>
        <c:axId val="12806669"/>
        <c:axId val="48151158"/>
      </c:scatterChart>
      <c:val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1158"/>
        <c:crosses val="autoZero"/>
        <c:crossBetween val="midCat"/>
        <c:dispUnits/>
      </c:valAx>
      <c:valAx>
        <c:axId val="48151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62</xdr:row>
      <xdr:rowOff>47625</xdr:rowOff>
    </xdr:from>
    <xdr:to>
      <xdr:col>9</xdr:col>
      <xdr:colOff>476250</xdr:colOff>
      <xdr:row>87</xdr:row>
      <xdr:rowOff>142875</xdr:rowOff>
    </xdr:to>
    <xdr:graphicFrame>
      <xdr:nvGraphicFramePr>
        <xdr:cNvPr id="1" name="Chart 1"/>
        <xdr:cNvGraphicFramePr/>
      </xdr:nvGraphicFramePr>
      <xdr:xfrm>
        <a:off x="304800" y="11449050"/>
        <a:ext cx="6715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647700</xdr:colOff>
      <xdr:row>62</xdr:row>
      <xdr:rowOff>47625</xdr:rowOff>
    </xdr:from>
    <xdr:to>
      <xdr:col>19</xdr:col>
      <xdr:colOff>409575</xdr:colOff>
      <xdr:row>87</xdr:row>
      <xdr:rowOff>142875</xdr:rowOff>
    </xdr:to>
    <xdr:graphicFrame>
      <xdr:nvGraphicFramePr>
        <xdr:cNvPr id="2" name="Chart 2"/>
        <xdr:cNvGraphicFramePr/>
      </xdr:nvGraphicFramePr>
      <xdr:xfrm>
        <a:off x="7191375" y="11449050"/>
        <a:ext cx="67151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88</xdr:row>
      <xdr:rowOff>133350</xdr:rowOff>
    </xdr:from>
    <xdr:to>
      <xdr:col>9</xdr:col>
      <xdr:colOff>409575</xdr:colOff>
      <xdr:row>113</xdr:row>
      <xdr:rowOff>114300</xdr:rowOff>
    </xdr:to>
    <xdr:graphicFrame>
      <xdr:nvGraphicFramePr>
        <xdr:cNvPr id="3" name="Chart 3"/>
        <xdr:cNvGraphicFramePr/>
      </xdr:nvGraphicFramePr>
      <xdr:xfrm>
        <a:off x="371475" y="15744825"/>
        <a:ext cx="658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485775</xdr:colOff>
      <xdr:row>1</xdr:row>
      <xdr:rowOff>19050</xdr:rowOff>
    </xdr:from>
    <xdr:to>
      <xdr:col>32</xdr:col>
      <xdr:colOff>57150</xdr:colOff>
      <xdr:row>15</xdr:row>
      <xdr:rowOff>180975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59325" y="219075"/>
          <a:ext cx="51339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140</xdr:row>
      <xdr:rowOff>76200</xdr:rowOff>
    </xdr:from>
    <xdr:to>
      <xdr:col>9</xdr:col>
      <xdr:colOff>438150</xdr:colOff>
      <xdr:row>165</xdr:row>
      <xdr:rowOff>104775</xdr:rowOff>
    </xdr:to>
    <xdr:graphicFrame>
      <xdr:nvGraphicFramePr>
        <xdr:cNvPr id="5" name="Chart 97"/>
        <xdr:cNvGraphicFramePr/>
      </xdr:nvGraphicFramePr>
      <xdr:xfrm>
        <a:off x="333375" y="24107775"/>
        <a:ext cx="6648450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361950</xdr:colOff>
      <xdr:row>114</xdr:row>
      <xdr:rowOff>95250</xdr:rowOff>
    </xdr:from>
    <xdr:to>
      <xdr:col>9</xdr:col>
      <xdr:colOff>409575</xdr:colOff>
      <xdr:row>139</xdr:row>
      <xdr:rowOff>95250</xdr:rowOff>
    </xdr:to>
    <xdr:graphicFrame>
      <xdr:nvGraphicFramePr>
        <xdr:cNvPr id="6" name="Chart 98"/>
        <xdr:cNvGraphicFramePr/>
      </xdr:nvGraphicFramePr>
      <xdr:xfrm>
        <a:off x="361950" y="19916775"/>
        <a:ext cx="6591300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666750</xdr:colOff>
      <xdr:row>88</xdr:row>
      <xdr:rowOff>142875</xdr:rowOff>
    </xdr:from>
    <xdr:to>
      <xdr:col>19</xdr:col>
      <xdr:colOff>571500</xdr:colOff>
      <xdr:row>113</xdr:row>
      <xdr:rowOff>123825</xdr:rowOff>
    </xdr:to>
    <xdr:graphicFrame>
      <xdr:nvGraphicFramePr>
        <xdr:cNvPr id="7" name="Chart 99"/>
        <xdr:cNvGraphicFramePr/>
      </xdr:nvGraphicFramePr>
      <xdr:xfrm>
        <a:off x="7210425" y="15754350"/>
        <a:ext cx="6858000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666750</xdr:colOff>
      <xdr:row>114</xdr:row>
      <xdr:rowOff>104775</xdr:rowOff>
    </xdr:from>
    <xdr:to>
      <xdr:col>19</xdr:col>
      <xdr:colOff>495300</xdr:colOff>
      <xdr:row>139</xdr:row>
      <xdr:rowOff>123825</xdr:rowOff>
    </xdr:to>
    <xdr:graphicFrame>
      <xdr:nvGraphicFramePr>
        <xdr:cNvPr id="8" name="Chart 101"/>
        <xdr:cNvGraphicFramePr/>
      </xdr:nvGraphicFramePr>
      <xdr:xfrm>
        <a:off x="7210425" y="19926300"/>
        <a:ext cx="6781800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140</xdr:row>
      <xdr:rowOff>85725</xdr:rowOff>
    </xdr:from>
    <xdr:to>
      <xdr:col>19</xdr:col>
      <xdr:colOff>485775</xdr:colOff>
      <xdr:row>165</xdr:row>
      <xdr:rowOff>85725</xdr:rowOff>
    </xdr:to>
    <xdr:graphicFrame>
      <xdr:nvGraphicFramePr>
        <xdr:cNvPr id="9" name="Chart 102"/>
        <xdr:cNvGraphicFramePr/>
      </xdr:nvGraphicFramePr>
      <xdr:xfrm>
        <a:off x="7248525" y="24117300"/>
        <a:ext cx="6734175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16</xdr:col>
      <xdr:colOff>66675</xdr:colOff>
      <xdr:row>1</xdr:row>
      <xdr:rowOff>95250</xdr:rowOff>
    </xdr:from>
    <xdr:to>
      <xdr:col>24</xdr:col>
      <xdr:colOff>180975</xdr:colOff>
      <xdr:row>17</xdr:row>
      <xdr:rowOff>76200</xdr:rowOff>
    </xdr:to>
    <xdr:pic>
      <xdr:nvPicPr>
        <xdr:cNvPr id="10" name="Picture 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77625" y="295275"/>
          <a:ext cx="56769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10</xdr:row>
      <xdr:rowOff>104775</xdr:rowOff>
    </xdr:from>
    <xdr:to>
      <xdr:col>14</xdr:col>
      <xdr:colOff>476250</xdr:colOff>
      <xdr:row>19</xdr:row>
      <xdr:rowOff>142875</xdr:rowOff>
    </xdr:to>
    <xdr:pic>
      <xdr:nvPicPr>
        <xdr:cNvPr id="11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19950" y="2076450"/>
          <a:ext cx="3276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58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6" width="9.125" style="13" customWidth="1"/>
    <col min="7" max="7" width="10.25390625" style="13" customWidth="1"/>
    <col min="8" max="8" width="10.125" style="13" customWidth="1"/>
    <col min="9" max="9" width="10.75390625" style="13" customWidth="1"/>
    <col min="10" max="16384" width="9.125" style="13" customWidth="1"/>
  </cols>
  <sheetData>
    <row r="1" ht="15.75">
      <c r="A1" s="67" t="s">
        <v>94</v>
      </c>
    </row>
    <row r="2" spans="6:11" ht="13.5" thickBot="1">
      <c r="F2" s="22" t="s">
        <v>50</v>
      </c>
      <c r="K2" s="22" t="s">
        <v>51</v>
      </c>
    </row>
    <row r="3" spans="1:16" ht="15.75" thickBot="1">
      <c r="A3" s="14" t="s">
        <v>17</v>
      </c>
      <c r="B3" s="15"/>
      <c r="C3" s="26" t="s">
        <v>58</v>
      </c>
      <c r="D3" s="26" t="s">
        <v>59</v>
      </c>
      <c r="E3" s="26" t="s">
        <v>60</v>
      </c>
      <c r="F3" s="1" t="s">
        <v>29</v>
      </c>
      <c r="G3" s="2" t="s">
        <v>19</v>
      </c>
      <c r="H3" s="3"/>
      <c r="I3" s="4"/>
      <c r="K3" s="1" t="s">
        <v>67</v>
      </c>
      <c r="L3" s="21" t="s">
        <v>71</v>
      </c>
      <c r="M3" s="3"/>
      <c r="N3" s="3"/>
      <c r="O3" s="4"/>
      <c r="P3" s="4"/>
    </row>
    <row r="4" spans="1:16" ht="15.75" thickBot="1">
      <c r="A4" s="37" t="s">
        <v>26</v>
      </c>
      <c r="B4" s="41">
        <v>10</v>
      </c>
      <c r="C4" s="27" t="s">
        <v>61</v>
      </c>
      <c r="D4" s="31">
        <v>0</v>
      </c>
      <c r="E4" s="32">
        <v>0</v>
      </c>
      <c r="F4" s="1" t="s">
        <v>39</v>
      </c>
      <c r="G4" s="6" t="s">
        <v>18</v>
      </c>
      <c r="H4" s="3"/>
      <c r="I4" s="4"/>
      <c r="K4" s="1" t="s">
        <v>68</v>
      </c>
      <c r="L4" s="21" t="s">
        <v>72</v>
      </c>
      <c r="M4" s="7"/>
      <c r="N4" s="7"/>
      <c r="O4" s="7"/>
      <c r="P4" s="8"/>
    </row>
    <row r="5" spans="1:16" ht="15.75" thickBot="1">
      <c r="A5" s="38" t="s">
        <v>27</v>
      </c>
      <c r="B5" s="42">
        <v>4</v>
      </c>
      <c r="C5" s="28" t="s">
        <v>62</v>
      </c>
      <c r="D5" s="33">
        <v>14</v>
      </c>
      <c r="E5" s="34">
        <v>0</v>
      </c>
      <c r="F5" s="1" t="s">
        <v>40</v>
      </c>
      <c r="G5" s="10" t="s">
        <v>89</v>
      </c>
      <c r="H5" s="3"/>
      <c r="I5" s="4"/>
      <c r="K5" s="5" t="s">
        <v>69</v>
      </c>
      <c r="L5" s="20" t="s">
        <v>73</v>
      </c>
      <c r="M5" s="7"/>
      <c r="N5" s="7"/>
      <c r="O5" s="7"/>
      <c r="P5" s="8"/>
    </row>
    <row r="6" spans="1:16" ht="15.75" thickBot="1">
      <c r="A6" s="39" t="s">
        <v>28</v>
      </c>
      <c r="B6" s="43">
        <f>B4+B5</f>
        <v>14</v>
      </c>
      <c r="C6" s="28" t="s">
        <v>63</v>
      </c>
      <c r="D6" s="33">
        <v>10</v>
      </c>
      <c r="E6" s="34">
        <v>0</v>
      </c>
      <c r="F6" s="5" t="s">
        <v>30</v>
      </c>
      <c r="G6" s="6" t="s">
        <v>90</v>
      </c>
      <c r="H6" s="7"/>
      <c r="I6" s="8"/>
      <c r="K6" s="9" t="s">
        <v>70</v>
      </c>
      <c r="L6" s="20" t="s">
        <v>74</v>
      </c>
      <c r="M6" s="7"/>
      <c r="N6" s="7"/>
      <c r="O6" s="7"/>
      <c r="P6" s="8"/>
    </row>
    <row r="7" spans="1:16" ht="15.75" thickBot="1">
      <c r="A7" s="38" t="s">
        <v>20</v>
      </c>
      <c r="B7" s="42">
        <v>2</v>
      </c>
      <c r="C7" s="29" t="s">
        <v>64</v>
      </c>
      <c r="D7" s="33">
        <v>16</v>
      </c>
      <c r="E7" s="34">
        <v>4</v>
      </c>
      <c r="F7" s="5" t="s">
        <v>41</v>
      </c>
      <c r="G7" s="6" t="s">
        <v>91</v>
      </c>
      <c r="H7" s="7"/>
      <c r="I7" s="8"/>
      <c r="K7" s="1" t="s">
        <v>79</v>
      </c>
      <c r="L7" s="6" t="s">
        <v>90</v>
      </c>
      <c r="M7" s="7"/>
      <c r="N7" s="8"/>
      <c r="O7" s="7"/>
      <c r="P7" s="8"/>
    </row>
    <row r="8" spans="1:16" ht="15.75" thickBot="1">
      <c r="A8" s="38" t="s">
        <v>23</v>
      </c>
      <c r="B8" s="42">
        <v>8</v>
      </c>
      <c r="C8" s="29"/>
      <c r="D8" s="33"/>
      <c r="E8" s="34"/>
      <c r="F8" s="9" t="s">
        <v>42</v>
      </c>
      <c r="G8" s="10" t="s">
        <v>100</v>
      </c>
      <c r="H8" s="11"/>
      <c r="I8" s="12"/>
      <c r="K8" s="1" t="s">
        <v>48</v>
      </c>
      <c r="L8" s="6" t="s">
        <v>91</v>
      </c>
      <c r="M8" s="7"/>
      <c r="N8" s="8"/>
      <c r="O8" s="7"/>
      <c r="P8" s="8"/>
    </row>
    <row r="9" spans="1:16" ht="15.75" thickBot="1">
      <c r="A9" s="38" t="s">
        <v>24</v>
      </c>
      <c r="B9" s="42">
        <v>5</v>
      </c>
      <c r="C9" s="30"/>
      <c r="D9" s="35"/>
      <c r="E9" s="36"/>
      <c r="F9" s="1" t="s">
        <v>31</v>
      </c>
      <c r="G9" s="2" t="s">
        <v>43</v>
      </c>
      <c r="H9" s="3"/>
      <c r="I9" s="4"/>
      <c r="K9" s="1" t="s">
        <v>49</v>
      </c>
      <c r="L9" s="10" t="s">
        <v>100</v>
      </c>
      <c r="M9" s="11"/>
      <c r="N9" s="12"/>
      <c r="O9" s="7"/>
      <c r="P9" s="8"/>
    </row>
    <row r="10" spans="1:16" ht="15.75" thickBot="1">
      <c r="A10" s="38" t="s">
        <v>52</v>
      </c>
      <c r="B10" s="42">
        <v>2</v>
      </c>
      <c r="C10" s="23"/>
      <c r="F10" s="1" t="s">
        <v>32</v>
      </c>
      <c r="G10" s="2" t="s">
        <v>44</v>
      </c>
      <c r="H10" s="3"/>
      <c r="I10" s="4"/>
      <c r="K10" s="5"/>
      <c r="L10" s="6"/>
      <c r="M10" s="7"/>
      <c r="N10" s="7"/>
      <c r="O10" s="7"/>
      <c r="P10" s="8"/>
    </row>
    <row r="11" spans="1:9" ht="15.75" thickBot="1">
      <c r="A11" s="38" t="s">
        <v>53</v>
      </c>
      <c r="B11" s="42">
        <v>9</v>
      </c>
      <c r="C11" s="23"/>
      <c r="F11" s="5" t="s">
        <v>33</v>
      </c>
      <c r="G11" s="2" t="s">
        <v>45</v>
      </c>
      <c r="H11" s="7"/>
      <c r="I11" s="8"/>
    </row>
    <row r="12" spans="1:9" ht="15.75" thickBot="1">
      <c r="A12" s="38" t="s">
        <v>25</v>
      </c>
      <c r="B12" s="42">
        <v>35</v>
      </c>
      <c r="C12" s="23"/>
      <c r="F12" s="9" t="s">
        <v>34</v>
      </c>
      <c r="G12" s="2" t="s">
        <v>46</v>
      </c>
      <c r="H12" s="11"/>
      <c r="I12" s="12"/>
    </row>
    <row r="13" spans="1:9" ht="15.75" thickBot="1">
      <c r="A13" s="38" t="s">
        <v>21</v>
      </c>
      <c r="B13" s="42">
        <v>0</v>
      </c>
      <c r="F13" s="5" t="s">
        <v>35</v>
      </c>
      <c r="G13" s="45" t="s">
        <v>92</v>
      </c>
      <c r="H13" s="7"/>
      <c r="I13" s="8"/>
    </row>
    <row r="14" spans="1:9" ht="15.75" thickBot="1">
      <c r="A14" s="38" t="s">
        <v>22</v>
      </c>
      <c r="B14" s="42">
        <v>15</v>
      </c>
      <c r="F14" s="5" t="s">
        <v>36</v>
      </c>
      <c r="G14" s="45" t="s">
        <v>95</v>
      </c>
      <c r="H14" s="7"/>
      <c r="I14" s="8"/>
    </row>
    <row r="15" spans="1:9" ht="15.75" thickBot="1">
      <c r="A15" s="40" t="s">
        <v>66</v>
      </c>
      <c r="B15" s="44">
        <f>(B14-B13)/HK22</f>
        <v>0.06880733944954129</v>
      </c>
      <c r="F15" s="5" t="s">
        <v>37</v>
      </c>
      <c r="G15" s="6" t="s">
        <v>47</v>
      </c>
      <c r="H15" s="7"/>
      <c r="I15" s="8"/>
    </row>
    <row r="16" spans="6:9" ht="15.75" thickBot="1">
      <c r="F16" s="5" t="s">
        <v>38</v>
      </c>
      <c r="G16" s="6" t="s">
        <v>96</v>
      </c>
      <c r="H16" s="7"/>
      <c r="I16" s="8"/>
    </row>
    <row r="17" spans="1:9" ht="15.75" thickBot="1">
      <c r="A17" s="24"/>
      <c r="B17" s="24"/>
      <c r="C17" s="25"/>
      <c r="D17" s="25"/>
      <c r="E17" s="25"/>
      <c r="F17" s="5" t="s">
        <v>80</v>
      </c>
      <c r="G17" s="45" t="s">
        <v>93</v>
      </c>
      <c r="H17" s="7"/>
      <c r="I17" s="8"/>
    </row>
    <row r="18" spans="1:9" ht="15.75" thickBot="1">
      <c r="A18" s="24"/>
      <c r="B18" s="24"/>
      <c r="C18" s="25"/>
      <c r="D18" s="25"/>
      <c r="E18" s="25"/>
      <c r="F18" s="5" t="s">
        <v>81</v>
      </c>
      <c r="G18" s="45" t="s">
        <v>97</v>
      </c>
      <c r="H18" s="7"/>
      <c r="I18" s="8"/>
    </row>
    <row r="19" spans="1:9" ht="15.75" thickBot="1">
      <c r="A19" s="24"/>
      <c r="B19" s="24"/>
      <c r="C19" s="24"/>
      <c r="D19" s="24"/>
      <c r="E19" s="25"/>
      <c r="F19" s="5" t="s">
        <v>82</v>
      </c>
      <c r="G19" s="6" t="s">
        <v>84</v>
      </c>
      <c r="H19" s="7"/>
      <c r="I19" s="8"/>
    </row>
    <row r="20" spans="1:9" ht="15.75" thickBot="1">
      <c r="A20" s="24"/>
      <c r="B20" s="24"/>
      <c r="C20" s="24"/>
      <c r="D20" s="24"/>
      <c r="E20" s="25"/>
      <c r="F20" s="5" t="s">
        <v>83</v>
      </c>
      <c r="G20" s="6" t="s">
        <v>98</v>
      </c>
      <c r="H20" s="7"/>
      <c r="I20" s="8"/>
    </row>
    <row r="22" spans="1:219" ht="13.5" thickBot="1">
      <c r="A22" s="13" t="s">
        <v>57</v>
      </c>
      <c r="B22" s="13">
        <f>1</f>
        <v>1</v>
      </c>
      <c r="C22" s="13">
        <f>B22+1</f>
        <v>2</v>
      </c>
      <c r="D22" s="13">
        <f aca="true" t="shared" si="0" ref="D22:BO22">C22+1</f>
        <v>3</v>
      </c>
      <c r="E22" s="13">
        <f t="shared" si="0"/>
        <v>4</v>
      </c>
      <c r="F22" s="13">
        <f t="shared" si="0"/>
        <v>5</v>
      </c>
      <c r="G22" s="13">
        <f t="shared" si="0"/>
        <v>6</v>
      </c>
      <c r="H22" s="13">
        <f t="shared" si="0"/>
        <v>7</v>
      </c>
      <c r="I22" s="13">
        <f t="shared" si="0"/>
        <v>8</v>
      </c>
      <c r="J22" s="13">
        <f t="shared" si="0"/>
        <v>9</v>
      </c>
      <c r="K22" s="13">
        <f t="shared" si="0"/>
        <v>10</v>
      </c>
      <c r="L22" s="13">
        <f t="shared" si="0"/>
        <v>11</v>
      </c>
      <c r="M22" s="13">
        <f t="shared" si="0"/>
        <v>12</v>
      </c>
      <c r="N22" s="13">
        <f t="shared" si="0"/>
        <v>13</v>
      </c>
      <c r="O22" s="13">
        <f t="shared" si="0"/>
        <v>14</v>
      </c>
      <c r="P22" s="13">
        <f t="shared" si="0"/>
        <v>15</v>
      </c>
      <c r="Q22" s="13">
        <f t="shared" si="0"/>
        <v>16</v>
      </c>
      <c r="R22" s="13">
        <f t="shared" si="0"/>
        <v>17</v>
      </c>
      <c r="S22" s="13">
        <f t="shared" si="0"/>
        <v>18</v>
      </c>
      <c r="T22" s="13">
        <f t="shared" si="0"/>
        <v>19</v>
      </c>
      <c r="U22" s="13">
        <f t="shared" si="0"/>
        <v>20</v>
      </c>
      <c r="V22" s="13">
        <f t="shared" si="0"/>
        <v>21</v>
      </c>
      <c r="W22" s="13">
        <f t="shared" si="0"/>
        <v>22</v>
      </c>
      <c r="X22" s="13">
        <f t="shared" si="0"/>
        <v>23</v>
      </c>
      <c r="Y22" s="13">
        <f t="shared" si="0"/>
        <v>24</v>
      </c>
      <c r="Z22" s="13">
        <f t="shared" si="0"/>
        <v>25</v>
      </c>
      <c r="AA22" s="13">
        <f t="shared" si="0"/>
        <v>26</v>
      </c>
      <c r="AB22" s="13">
        <f t="shared" si="0"/>
        <v>27</v>
      </c>
      <c r="AC22" s="13">
        <f t="shared" si="0"/>
        <v>28</v>
      </c>
      <c r="AD22" s="13">
        <f t="shared" si="0"/>
        <v>29</v>
      </c>
      <c r="AE22" s="13">
        <f t="shared" si="0"/>
        <v>30</v>
      </c>
      <c r="AF22" s="13">
        <f t="shared" si="0"/>
        <v>31</v>
      </c>
      <c r="AG22" s="13">
        <f t="shared" si="0"/>
        <v>32</v>
      </c>
      <c r="AH22" s="13">
        <f t="shared" si="0"/>
        <v>33</v>
      </c>
      <c r="AI22" s="13">
        <f t="shared" si="0"/>
        <v>34</v>
      </c>
      <c r="AJ22" s="13">
        <f t="shared" si="0"/>
        <v>35</v>
      </c>
      <c r="AK22" s="13">
        <f t="shared" si="0"/>
        <v>36</v>
      </c>
      <c r="AL22" s="13">
        <f t="shared" si="0"/>
        <v>37</v>
      </c>
      <c r="AM22" s="13">
        <f t="shared" si="0"/>
        <v>38</v>
      </c>
      <c r="AN22" s="13">
        <f t="shared" si="0"/>
        <v>39</v>
      </c>
      <c r="AO22" s="13">
        <f t="shared" si="0"/>
        <v>40</v>
      </c>
      <c r="AP22" s="13">
        <f t="shared" si="0"/>
        <v>41</v>
      </c>
      <c r="AQ22" s="13">
        <f t="shared" si="0"/>
        <v>42</v>
      </c>
      <c r="AR22" s="13">
        <f t="shared" si="0"/>
        <v>43</v>
      </c>
      <c r="AS22" s="13">
        <f t="shared" si="0"/>
        <v>44</v>
      </c>
      <c r="AT22" s="13">
        <f t="shared" si="0"/>
        <v>45</v>
      </c>
      <c r="AU22" s="13">
        <f t="shared" si="0"/>
        <v>46</v>
      </c>
      <c r="AV22" s="13">
        <f t="shared" si="0"/>
        <v>47</v>
      </c>
      <c r="AW22" s="13">
        <f t="shared" si="0"/>
        <v>48</v>
      </c>
      <c r="AX22" s="13">
        <f t="shared" si="0"/>
        <v>49</v>
      </c>
      <c r="AY22" s="13">
        <f t="shared" si="0"/>
        <v>50</v>
      </c>
      <c r="AZ22" s="13">
        <f t="shared" si="0"/>
        <v>51</v>
      </c>
      <c r="BA22" s="13">
        <f t="shared" si="0"/>
        <v>52</v>
      </c>
      <c r="BB22" s="13">
        <f t="shared" si="0"/>
        <v>53</v>
      </c>
      <c r="BC22" s="13">
        <f t="shared" si="0"/>
        <v>54</v>
      </c>
      <c r="BD22" s="13">
        <f t="shared" si="0"/>
        <v>55</v>
      </c>
      <c r="BE22" s="13">
        <f t="shared" si="0"/>
        <v>56</v>
      </c>
      <c r="BF22" s="13">
        <f t="shared" si="0"/>
        <v>57</v>
      </c>
      <c r="BG22" s="13">
        <f t="shared" si="0"/>
        <v>58</v>
      </c>
      <c r="BH22" s="13">
        <f t="shared" si="0"/>
        <v>59</v>
      </c>
      <c r="BI22" s="13">
        <f t="shared" si="0"/>
        <v>60</v>
      </c>
      <c r="BJ22" s="13">
        <f t="shared" si="0"/>
        <v>61</v>
      </c>
      <c r="BK22" s="13">
        <f t="shared" si="0"/>
        <v>62</v>
      </c>
      <c r="BL22" s="13">
        <f t="shared" si="0"/>
        <v>63</v>
      </c>
      <c r="BM22" s="13">
        <f t="shared" si="0"/>
        <v>64</v>
      </c>
      <c r="BN22" s="13">
        <f t="shared" si="0"/>
        <v>65</v>
      </c>
      <c r="BO22" s="13">
        <f t="shared" si="0"/>
        <v>66</v>
      </c>
      <c r="BP22" s="13">
        <f aca="true" t="shared" si="1" ref="BP22:EA22">BO22+1</f>
        <v>67</v>
      </c>
      <c r="BQ22" s="13">
        <f t="shared" si="1"/>
        <v>68</v>
      </c>
      <c r="BR22" s="13">
        <f t="shared" si="1"/>
        <v>69</v>
      </c>
      <c r="BS22" s="13">
        <f t="shared" si="1"/>
        <v>70</v>
      </c>
      <c r="BT22" s="13">
        <f t="shared" si="1"/>
        <v>71</v>
      </c>
      <c r="BU22" s="13">
        <f t="shared" si="1"/>
        <v>72</v>
      </c>
      <c r="BV22" s="13">
        <f t="shared" si="1"/>
        <v>73</v>
      </c>
      <c r="BW22" s="13">
        <f t="shared" si="1"/>
        <v>74</v>
      </c>
      <c r="BX22" s="13">
        <f t="shared" si="1"/>
        <v>75</v>
      </c>
      <c r="BY22" s="13">
        <f t="shared" si="1"/>
        <v>76</v>
      </c>
      <c r="BZ22" s="13">
        <f t="shared" si="1"/>
        <v>77</v>
      </c>
      <c r="CA22" s="13">
        <f t="shared" si="1"/>
        <v>78</v>
      </c>
      <c r="CB22" s="13">
        <f t="shared" si="1"/>
        <v>79</v>
      </c>
      <c r="CC22" s="13">
        <f t="shared" si="1"/>
        <v>80</v>
      </c>
      <c r="CD22" s="13">
        <f t="shared" si="1"/>
        <v>81</v>
      </c>
      <c r="CE22" s="13">
        <f t="shared" si="1"/>
        <v>82</v>
      </c>
      <c r="CF22" s="13">
        <f t="shared" si="1"/>
        <v>83</v>
      </c>
      <c r="CG22" s="13">
        <f t="shared" si="1"/>
        <v>84</v>
      </c>
      <c r="CH22" s="13">
        <f t="shared" si="1"/>
        <v>85</v>
      </c>
      <c r="CI22" s="13">
        <f t="shared" si="1"/>
        <v>86</v>
      </c>
      <c r="CJ22" s="13">
        <f t="shared" si="1"/>
        <v>87</v>
      </c>
      <c r="CK22" s="13">
        <f t="shared" si="1"/>
        <v>88</v>
      </c>
      <c r="CL22" s="13">
        <f t="shared" si="1"/>
        <v>89</v>
      </c>
      <c r="CM22" s="13">
        <f t="shared" si="1"/>
        <v>90</v>
      </c>
      <c r="CN22" s="13">
        <f t="shared" si="1"/>
        <v>91</v>
      </c>
      <c r="CO22" s="13">
        <f t="shared" si="1"/>
        <v>92</v>
      </c>
      <c r="CP22" s="13">
        <f t="shared" si="1"/>
        <v>93</v>
      </c>
      <c r="CQ22" s="13">
        <f t="shared" si="1"/>
        <v>94</v>
      </c>
      <c r="CR22" s="13">
        <f t="shared" si="1"/>
        <v>95</v>
      </c>
      <c r="CS22" s="13">
        <f t="shared" si="1"/>
        <v>96</v>
      </c>
      <c r="CT22" s="13">
        <f t="shared" si="1"/>
        <v>97</v>
      </c>
      <c r="CU22" s="13">
        <f t="shared" si="1"/>
        <v>98</v>
      </c>
      <c r="CV22" s="13">
        <f t="shared" si="1"/>
        <v>99</v>
      </c>
      <c r="CW22" s="13">
        <f t="shared" si="1"/>
        <v>100</v>
      </c>
      <c r="CX22" s="13">
        <f t="shared" si="1"/>
        <v>101</v>
      </c>
      <c r="CY22" s="13">
        <f t="shared" si="1"/>
        <v>102</v>
      </c>
      <c r="CZ22" s="13">
        <f t="shared" si="1"/>
        <v>103</v>
      </c>
      <c r="DA22" s="13">
        <f t="shared" si="1"/>
        <v>104</v>
      </c>
      <c r="DB22" s="13">
        <f t="shared" si="1"/>
        <v>105</v>
      </c>
      <c r="DC22" s="13">
        <f t="shared" si="1"/>
        <v>106</v>
      </c>
      <c r="DD22" s="13">
        <f t="shared" si="1"/>
        <v>107</v>
      </c>
      <c r="DE22" s="13">
        <f t="shared" si="1"/>
        <v>108</v>
      </c>
      <c r="DF22" s="13">
        <f t="shared" si="1"/>
        <v>109</v>
      </c>
      <c r="DG22" s="13">
        <f t="shared" si="1"/>
        <v>110</v>
      </c>
      <c r="DH22" s="13">
        <f t="shared" si="1"/>
        <v>111</v>
      </c>
      <c r="DI22" s="13">
        <f t="shared" si="1"/>
        <v>112</v>
      </c>
      <c r="DJ22" s="13">
        <f t="shared" si="1"/>
        <v>113</v>
      </c>
      <c r="DK22" s="13">
        <f t="shared" si="1"/>
        <v>114</v>
      </c>
      <c r="DL22" s="13">
        <f t="shared" si="1"/>
        <v>115</v>
      </c>
      <c r="DM22" s="13">
        <f t="shared" si="1"/>
        <v>116</v>
      </c>
      <c r="DN22" s="13">
        <f t="shared" si="1"/>
        <v>117</v>
      </c>
      <c r="DO22" s="13">
        <f t="shared" si="1"/>
        <v>118</v>
      </c>
      <c r="DP22" s="13">
        <f t="shared" si="1"/>
        <v>119</v>
      </c>
      <c r="DQ22" s="13">
        <f t="shared" si="1"/>
        <v>120</v>
      </c>
      <c r="DR22" s="13">
        <f t="shared" si="1"/>
        <v>121</v>
      </c>
      <c r="DS22" s="13">
        <f t="shared" si="1"/>
        <v>122</v>
      </c>
      <c r="DT22" s="13">
        <f t="shared" si="1"/>
        <v>123</v>
      </c>
      <c r="DU22" s="13">
        <f t="shared" si="1"/>
        <v>124</v>
      </c>
      <c r="DV22" s="13">
        <f t="shared" si="1"/>
        <v>125</v>
      </c>
      <c r="DW22" s="13">
        <f t="shared" si="1"/>
        <v>126</v>
      </c>
      <c r="DX22" s="13">
        <f t="shared" si="1"/>
        <v>127</v>
      </c>
      <c r="DY22" s="13">
        <f t="shared" si="1"/>
        <v>128</v>
      </c>
      <c r="DZ22" s="13">
        <f t="shared" si="1"/>
        <v>129</v>
      </c>
      <c r="EA22" s="13">
        <f t="shared" si="1"/>
        <v>130</v>
      </c>
      <c r="EB22" s="13">
        <f aca="true" t="shared" si="2" ref="EB22:GM22">EA22+1</f>
        <v>131</v>
      </c>
      <c r="EC22" s="13">
        <f t="shared" si="2"/>
        <v>132</v>
      </c>
      <c r="ED22" s="13">
        <f t="shared" si="2"/>
        <v>133</v>
      </c>
      <c r="EE22" s="13">
        <f t="shared" si="2"/>
        <v>134</v>
      </c>
      <c r="EF22" s="13">
        <f t="shared" si="2"/>
        <v>135</v>
      </c>
      <c r="EG22" s="13">
        <f t="shared" si="2"/>
        <v>136</v>
      </c>
      <c r="EH22" s="13">
        <f t="shared" si="2"/>
        <v>137</v>
      </c>
      <c r="EI22" s="13">
        <f t="shared" si="2"/>
        <v>138</v>
      </c>
      <c r="EJ22" s="13">
        <f t="shared" si="2"/>
        <v>139</v>
      </c>
      <c r="EK22" s="13">
        <f t="shared" si="2"/>
        <v>140</v>
      </c>
      <c r="EL22" s="13">
        <f t="shared" si="2"/>
        <v>141</v>
      </c>
      <c r="EM22" s="13">
        <f t="shared" si="2"/>
        <v>142</v>
      </c>
      <c r="EN22" s="13">
        <f t="shared" si="2"/>
        <v>143</v>
      </c>
      <c r="EO22" s="13">
        <f t="shared" si="2"/>
        <v>144</v>
      </c>
      <c r="EP22" s="13">
        <f t="shared" si="2"/>
        <v>145</v>
      </c>
      <c r="EQ22" s="13">
        <f t="shared" si="2"/>
        <v>146</v>
      </c>
      <c r="ER22" s="13">
        <f t="shared" si="2"/>
        <v>147</v>
      </c>
      <c r="ES22" s="13">
        <f t="shared" si="2"/>
        <v>148</v>
      </c>
      <c r="ET22" s="13">
        <f t="shared" si="2"/>
        <v>149</v>
      </c>
      <c r="EU22" s="13">
        <f t="shared" si="2"/>
        <v>150</v>
      </c>
      <c r="EV22" s="13">
        <f t="shared" si="2"/>
        <v>151</v>
      </c>
      <c r="EW22" s="13">
        <f t="shared" si="2"/>
        <v>152</v>
      </c>
      <c r="EX22" s="13">
        <f t="shared" si="2"/>
        <v>153</v>
      </c>
      <c r="EY22" s="13">
        <f t="shared" si="2"/>
        <v>154</v>
      </c>
      <c r="EZ22" s="13">
        <f t="shared" si="2"/>
        <v>155</v>
      </c>
      <c r="FA22" s="13">
        <f t="shared" si="2"/>
        <v>156</v>
      </c>
      <c r="FB22" s="13">
        <f t="shared" si="2"/>
        <v>157</v>
      </c>
      <c r="FC22" s="13">
        <f t="shared" si="2"/>
        <v>158</v>
      </c>
      <c r="FD22" s="13">
        <f t="shared" si="2"/>
        <v>159</v>
      </c>
      <c r="FE22" s="13">
        <f t="shared" si="2"/>
        <v>160</v>
      </c>
      <c r="FF22" s="13">
        <f t="shared" si="2"/>
        <v>161</v>
      </c>
      <c r="FG22" s="13">
        <f t="shared" si="2"/>
        <v>162</v>
      </c>
      <c r="FH22" s="13">
        <f t="shared" si="2"/>
        <v>163</v>
      </c>
      <c r="FI22" s="13">
        <f t="shared" si="2"/>
        <v>164</v>
      </c>
      <c r="FJ22" s="13">
        <f t="shared" si="2"/>
        <v>165</v>
      </c>
      <c r="FK22" s="13">
        <f t="shared" si="2"/>
        <v>166</v>
      </c>
      <c r="FL22" s="13">
        <f t="shared" si="2"/>
        <v>167</v>
      </c>
      <c r="FM22" s="13">
        <f t="shared" si="2"/>
        <v>168</v>
      </c>
      <c r="FN22" s="13">
        <f t="shared" si="2"/>
        <v>169</v>
      </c>
      <c r="FO22" s="13">
        <f t="shared" si="2"/>
        <v>170</v>
      </c>
      <c r="FP22" s="13">
        <f t="shared" si="2"/>
        <v>171</v>
      </c>
      <c r="FQ22" s="13">
        <f t="shared" si="2"/>
        <v>172</v>
      </c>
      <c r="FR22" s="13">
        <f t="shared" si="2"/>
        <v>173</v>
      </c>
      <c r="FS22" s="13">
        <f t="shared" si="2"/>
        <v>174</v>
      </c>
      <c r="FT22" s="13">
        <f t="shared" si="2"/>
        <v>175</v>
      </c>
      <c r="FU22" s="13">
        <f t="shared" si="2"/>
        <v>176</v>
      </c>
      <c r="FV22" s="13">
        <f t="shared" si="2"/>
        <v>177</v>
      </c>
      <c r="FW22" s="13">
        <f t="shared" si="2"/>
        <v>178</v>
      </c>
      <c r="FX22" s="13">
        <f t="shared" si="2"/>
        <v>179</v>
      </c>
      <c r="FY22" s="13">
        <f t="shared" si="2"/>
        <v>180</v>
      </c>
      <c r="FZ22" s="13">
        <f t="shared" si="2"/>
        <v>181</v>
      </c>
      <c r="GA22" s="13">
        <f t="shared" si="2"/>
        <v>182</v>
      </c>
      <c r="GB22" s="13">
        <f t="shared" si="2"/>
        <v>183</v>
      </c>
      <c r="GC22" s="13">
        <f t="shared" si="2"/>
        <v>184</v>
      </c>
      <c r="GD22" s="13">
        <f t="shared" si="2"/>
        <v>185</v>
      </c>
      <c r="GE22" s="13">
        <f t="shared" si="2"/>
        <v>186</v>
      </c>
      <c r="GF22" s="13">
        <f t="shared" si="2"/>
        <v>187</v>
      </c>
      <c r="GG22" s="13">
        <f t="shared" si="2"/>
        <v>188</v>
      </c>
      <c r="GH22" s="13">
        <f t="shared" si="2"/>
        <v>189</v>
      </c>
      <c r="GI22" s="13">
        <f t="shared" si="2"/>
        <v>190</v>
      </c>
      <c r="GJ22" s="13">
        <f t="shared" si="2"/>
        <v>191</v>
      </c>
      <c r="GK22" s="13">
        <f t="shared" si="2"/>
        <v>192</v>
      </c>
      <c r="GL22" s="13">
        <f t="shared" si="2"/>
        <v>193</v>
      </c>
      <c r="GM22" s="13">
        <f t="shared" si="2"/>
        <v>194</v>
      </c>
      <c r="GN22" s="13">
        <f aca="true" t="shared" si="3" ref="GN22:HK22">GM22+1</f>
        <v>195</v>
      </c>
      <c r="GO22" s="13">
        <f t="shared" si="3"/>
        <v>196</v>
      </c>
      <c r="GP22" s="13">
        <f t="shared" si="3"/>
        <v>197</v>
      </c>
      <c r="GQ22" s="13">
        <f t="shared" si="3"/>
        <v>198</v>
      </c>
      <c r="GR22" s="13">
        <f t="shared" si="3"/>
        <v>199</v>
      </c>
      <c r="GS22" s="13">
        <f t="shared" si="3"/>
        <v>200</v>
      </c>
      <c r="GT22" s="13">
        <f t="shared" si="3"/>
        <v>201</v>
      </c>
      <c r="GU22" s="13">
        <f t="shared" si="3"/>
        <v>202</v>
      </c>
      <c r="GV22" s="13">
        <f t="shared" si="3"/>
        <v>203</v>
      </c>
      <c r="GW22" s="13">
        <f t="shared" si="3"/>
        <v>204</v>
      </c>
      <c r="GX22" s="13">
        <f t="shared" si="3"/>
        <v>205</v>
      </c>
      <c r="GY22" s="13">
        <f t="shared" si="3"/>
        <v>206</v>
      </c>
      <c r="GZ22" s="13">
        <f t="shared" si="3"/>
        <v>207</v>
      </c>
      <c r="HA22" s="13">
        <f t="shared" si="3"/>
        <v>208</v>
      </c>
      <c r="HB22" s="13">
        <f t="shared" si="3"/>
        <v>209</v>
      </c>
      <c r="HC22" s="13">
        <f t="shared" si="3"/>
        <v>210</v>
      </c>
      <c r="HD22" s="13">
        <f t="shared" si="3"/>
        <v>211</v>
      </c>
      <c r="HE22" s="13">
        <f t="shared" si="3"/>
        <v>212</v>
      </c>
      <c r="HF22" s="13">
        <f t="shared" si="3"/>
        <v>213</v>
      </c>
      <c r="HG22" s="13">
        <f t="shared" si="3"/>
        <v>214</v>
      </c>
      <c r="HH22" s="13">
        <f t="shared" si="3"/>
        <v>215</v>
      </c>
      <c r="HI22" s="13">
        <f t="shared" si="3"/>
        <v>216</v>
      </c>
      <c r="HJ22" s="13">
        <f t="shared" si="3"/>
        <v>217</v>
      </c>
      <c r="HK22" s="13">
        <f t="shared" si="3"/>
        <v>218</v>
      </c>
    </row>
    <row r="23" spans="1:219" ht="15" thickBot="1">
      <c r="A23" s="47" t="s">
        <v>8</v>
      </c>
      <c r="B23" s="48">
        <v>0</v>
      </c>
      <c r="C23" s="48">
        <f aca="true" t="shared" si="4" ref="C23:BN23">B23+$B$15</f>
        <v>0.06880733944954129</v>
      </c>
      <c r="D23" s="48">
        <f t="shared" si="4"/>
        <v>0.13761467889908258</v>
      </c>
      <c r="E23" s="48">
        <f t="shared" si="4"/>
        <v>0.20642201834862386</v>
      </c>
      <c r="F23" s="48">
        <f t="shared" si="4"/>
        <v>0.27522935779816515</v>
      </c>
      <c r="G23" s="48">
        <f t="shared" si="4"/>
        <v>0.34403669724770647</v>
      </c>
      <c r="H23" s="48">
        <f t="shared" si="4"/>
        <v>0.4128440366972478</v>
      </c>
      <c r="I23" s="48">
        <f t="shared" si="4"/>
        <v>0.4816513761467891</v>
      </c>
      <c r="J23" s="48">
        <f t="shared" si="4"/>
        <v>0.5504587155963304</v>
      </c>
      <c r="K23" s="48">
        <f t="shared" si="4"/>
        <v>0.6192660550458717</v>
      </c>
      <c r="L23" s="48">
        <f t="shared" si="4"/>
        <v>0.688073394495413</v>
      </c>
      <c r="M23" s="48">
        <f t="shared" si="4"/>
        <v>0.7568807339449544</v>
      </c>
      <c r="N23" s="48">
        <f t="shared" si="4"/>
        <v>0.8256880733944957</v>
      </c>
      <c r="O23" s="48">
        <f t="shared" si="4"/>
        <v>0.894495412844037</v>
      </c>
      <c r="P23" s="48">
        <f t="shared" si="4"/>
        <v>0.9633027522935783</v>
      </c>
      <c r="Q23" s="48">
        <f t="shared" si="4"/>
        <v>1.0321100917431196</v>
      </c>
      <c r="R23" s="48">
        <f t="shared" si="4"/>
        <v>1.1009174311926608</v>
      </c>
      <c r="S23" s="48">
        <f t="shared" si="4"/>
        <v>1.169724770642202</v>
      </c>
      <c r="T23" s="48">
        <f t="shared" si="4"/>
        <v>1.2385321100917432</v>
      </c>
      <c r="U23" s="48">
        <f t="shared" si="4"/>
        <v>1.3073394495412844</v>
      </c>
      <c r="V23" s="48">
        <f t="shared" si="4"/>
        <v>1.3761467889908257</v>
      </c>
      <c r="W23" s="48">
        <f t="shared" si="4"/>
        <v>1.4449541284403669</v>
      </c>
      <c r="X23" s="48">
        <f t="shared" si="4"/>
        <v>1.513761467889908</v>
      </c>
      <c r="Y23" s="48">
        <f t="shared" si="4"/>
        <v>1.5825688073394493</v>
      </c>
      <c r="Z23" s="48">
        <f t="shared" si="4"/>
        <v>1.6513761467889905</v>
      </c>
      <c r="AA23" s="48">
        <f t="shared" si="4"/>
        <v>1.7201834862385317</v>
      </c>
      <c r="AB23" s="48">
        <f t="shared" si="4"/>
        <v>1.7889908256880729</v>
      </c>
      <c r="AC23" s="48">
        <f t="shared" si="4"/>
        <v>1.857798165137614</v>
      </c>
      <c r="AD23" s="48">
        <f t="shared" si="4"/>
        <v>1.9266055045871553</v>
      </c>
      <c r="AE23" s="48">
        <f t="shared" si="4"/>
        <v>1.9954128440366965</v>
      </c>
      <c r="AF23" s="48">
        <f t="shared" si="4"/>
        <v>2.064220183486238</v>
      </c>
      <c r="AG23" s="48">
        <f t="shared" si="4"/>
        <v>2.1330275229357794</v>
      </c>
      <c r="AH23" s="48">
        <f t="shared" si="4"/>
        <v>2.201834862385321</v>
      </c>
      <c r="AI23" s="48">
        <f t="shared" si="4"/>
        <v>2.270642201834862</v>
      </c>
      <c r="AJ23" s="48">
        <f t="shared" si="4"/>
        <v>2.3394495412844036</v>
      </c>
      <c r="AK23" s="48">
        <f t="shared" si="4"/>
        <v>2.408256880733945</v>
      </c>
      <c r="AL23" s="48">
        <f t="shared" si="4"/>
        <v>2.4770642201834865</v>
      </c>
      <c r="AM23" s="48">
        <f t="shared" si="4"/>
        <v>2.545871559633028</v>
      </c>
      <c r="AN23" s="48">
        <f t="shared" si="4"/>
        <v>2.6146788990825693</v>
      </c>
      <c r="AO23" s="48">
        <f t="shared" si="4"/>
        <v>2.6834862385321108</v>
      </c>
      <c r="AP23" s="48">
        <f t="shared" si="4"/>
        <v>2.752293577981652</v>
      </c>
      <c r="AQ23" s="48">
        <f t="shared" si="4"/>
        <v>2.8211009174311936</v>
      </c>
      <c r="AR23" s="48">
        <f t="shared" si="4"/>
        <v>2.889908256880735</v>
      </c>
      <c r="AS23" s="48">
        <f t="shared" si="4"/>
        <v>2.9587155963302765</v>
      </c>
      <c r="AT23" s="48">
        <f t="shared" si="4"/>
        <v>3.027522935779818</v>
      </c>
      <c r="AU23" s="48">
        <f t="shared" si="4"/>
        <v>3.0963302752293593</v>
      </c>
      <c r="AV23" s="48">
        <f t="shared" si="4"/>
        <v>3.1651376146789008</v>
      </c>
      <c r="AW23" s="48">
        <f t="shared" si="4"/>
        <v>3.233944954128442</v>
      </c>
      <c r="AX23" s="48">
        <f t="shared" si="4"/>
        <v>3.3027522935779836</v>
      </c>
      <c r="AY23" s="48">
        <f t="shared" si="4"/>
        <v>3.371559633027525</v>
      </c>
      <c r="AZ23" s="48">
        <f t="shared" si="4"/>
        <v>3.4403669724770665</v>
      </c>
      <c r="BA23" s="48">
        <f t="shared" si="4"/>
        <v>3.509174311926608</v>
      </c>
      <c r="BB23" s="48">
        <f t="shared" si="4"/>
        <v>3.5779816513761493</v>
      </c>
      <c r="BC23" s="48">
        <f t="shared" si="4"/>
        <v>3.6467889908256907</v>
      </c>
      <c r="BD23" s="48">
        <f t="shared" si="4"/>
        <v>3.715596330275232</v>
      </c>
      <c r="BE23" s="48">
        <f t="shared" si="4"/>
        <v>3.7844036697247736</v>
      </c>
      <c r="BF23" s="48">
        <f t="shared" si="4"/>
        <v>3.853211009174315</v>
      </c>
      <c r="BG23" s="48">
        <f t="shared" si="4"/>
        <v>3.9220183486238565</v>
      </c>
      <c r="BH23" s="48">
        <f t="shared" si="4"/>
        <v>3.990825688073398</v>
      </c>
      <c r="BI23" s="48">
        <f t="shared" si="4"/>
        <v>4.059633027522939</v>
      </c>
      <c r="BJ23" s="48">
        <f t="shared" si="4"/>
        <v>4.12844036697248</v>
      </c>
      <c r="BK23" s="48">
        <f t="shared" si="4"/>
        <v>4.197247706422021</v>
      </c>
      <c r="BL23" s="48">
        <f t="shared" si="4"/>
        <v>4.266055045871562</v>
      </c>
      <c r="BM23" s="48">
        <f t="shared" si="4"/>
        <v>4.334862385321103</v>
      </c>
      <c r="BN23" s="48">
        <f t="shared" si="4"/>
        <v>4.403669724770644</v>
      </c>
      <c r="BO23" s="48">
        <f aca="true" t="shared" si="5" ref="BO23:DZ23">BN23+$B$15</f>
        <v>4.472477064220185</v>
      </c>
      <c r="BP23" s="48">
        <f t="shared" si="5"/>
        <v>4.541284403669726</v>
      </c>
      <c r="BQ23" s="48">
        <f t="shared" si="5"/>
        <v>4.610091743119267</v>
      </c>
      <c r="BR23" s="48">
        <f t="shared" si="5"/>
        <v>4.678899082568808</v>
      </c>
      <c r="BS23" s="48">
        <f t="shared" si="5"/>
        <v>4.747706422018349</v>
      </c>
      <c r="BT23" s="48">
        <f t="shared" si="5"/>
        <v>4.81651376146789</v>
      </c>
      <c r="BU23" s="48">
        <f t="shared" si="5"/>
        <v>4.885321100917431</v>
      </c>
      <c r="BV23" s="48">
        <f t="shared" si="5"/>
        <v>4.954128440366972</v>
      </c>
      <c r="BW23" s="48">
        <f t="shared" si="5"/>
        <v>5.022935779816513</v>
      </c>
      <c r="BX23" s="48">
        <f t="shared" si="5"/>
        <v>5.091743119266054</v>
      </c>
      <c r="BY23" s="48">
        <f t="shared" si="5"/>
        <v>5.160550458715595</v>
      </c>
      <c r="BZ23" s="48">
        <f t="shared" si="5"/>
        <v>5.229357798165136</v>
      </c>
      <c r="CA23" s="48">
        <f t="shared" si="5"/>
        <v>5.298165137614677</v>
      </c>
      <c r="CB23" s="48">
        <f t="shared" si="5"/>
        <v>5.366972477064218</v>
      </c>
      <c r="CC23" s="48">
        <f t="shared" si="5"/>
        <v>5.435779816513759</v>
      </c>
      <c r="CD23" s="48">
        <f t="shared" si="5"/>
        <v>5.5045871559633</v>
      </c>
      <c r="CE23" s="48">
        <f t="shared" si="5"/>
        <v>5.573394495412841</v>
      </c>
      <c r="CF23" s="48">
        <f t="shared" si="5"/>
        <v>5.642201834862382</v>
      </c>
      <c r="CG23" s="48">
        <f t="shared" si="5"/>
        <v>5.711009174311923</v>
      </c>
      <c r="CH23" s="48">
        <f t="shared" si="5"/>
        <v>5.779816513761464</v>
      </c>
      <c r="CI23" s="48">
        <f t="shared" si="5"/>
        <v>5.848623853211005</v>
      </c>
      <c r="CJ23" s="48">
        <f t="shared" si="5"/>
        <v>5.917431192660546</v>
      </c>
      <c r="CK23" s="48">
        <f t="shared" si="5"/>
        <v>5.986238532110087</v>
      </c>
      <c r="CL23" s="48">
        <f t="shared" si="5"/>
        <v>6.055045871559628</v>
      </c>
      <c r="CM23" s="48">
        <f t="shared" si="5"/>
        <v>6.123853211009169</v>
      </c>
      <c r="CN23" s="48">
        <f t="shared" si="5"/>
        <v>6.19266055045871</v>
      </c>
      <c r="CO23" s="48">
        <f t="shared" si="5"/>
        <v>6.261467889908251</v>
      </c>
      <c r="CP23" s="48">
        <f t="shared" si="5"/>
        <v>6.330275229357792</v>
      </c>
      <c r="CQ23" s="48">
        <f t="shared" si="5"/>
        <v>6.399082568807333</v>
      </c>
      <c r="CR23" s="48">
        <f t="shared" si="5"/>
        <v>6.467889908256874</v>
      </c>
      <c r="CS23" s="48">
        <f t="shared" si="5"/>
        <v>6.536697247706415</v>
      </c>
      <c r="CT23" s="48">
        <f t="shared" si="5"/>
        <v>6.605504587155956</v>
      </c>
      <c r="CU23" s="48">
        <f t="shared" si="5"/>
        <v>6.674311926605497</v>
      </c>
      <c r="CV23" s="48">
        <f t="shared" si="5"/>
        <v>6.743119266055038</v>
      </c>
      <c r="CW23" s="48">
        <f t="shared" si="5"/>
        <v>6.811926605504579</v>
      </c>
      <c r="CX23" s="48">
        <f t="shared" si="5"/>
        <v>6.88073394495412</v>
      </c>
      <c r="CY23" s="48">
        <f t="shared" si="5"/>
        <v>6.949541284403661</v>
      </c>
      <c r="CZ23" s="48">
        <f t="shared" si="5"/>
        <v>7.018348623853202</v>
      </c>
      <c r="DA23" s="48">
        <f t="shared" si="5"/>
        <v>7.087155963302743</v>
      </c>
      <c r="DB23" s="48">
        <f t="shared" si="5"/>
        <v>7.1559633027522835</v>
      </c>
      <c r="DC23" s="48">
        <f t="shared" si="5"/>
        <v>7.2247706422018245</v>
      </c>
      <c r="DD23" s="48">
        <f t="shared" si="5"/>
        <v>7.2935779816513655</v>
      </c>
      <c r="DE23" s="48">
        <f t="shared" si="5"/>
        <v>7.3623853211009065</v>
      </c>
      <c r="DF23" s="48">
        <f t="shared" si="5"/>
        <v>7.4311926605504475</v>
      </c>
      <c r="DG23" s="48">
        <f t="shared" si="5"/>
        <v>7.4999999999999885</v>
      </c>
      <c r="DH23" s="48">
        <f t="shared" si="5"/>
        <v>7.568807339449529</v>
      </c>
      <c r="DI23" s="48">
        <f t="shared" si="5"/>
        <v>7.63761467889907</v>
      </c>
      <c r="DJ23" s="48">
        <f t="shared" si="5"/>
        <v>7.706422018348611</v>
      </c>
      <c r="DK23" s="48">
        <f t="shared" si="5"/>
        <v>7.775229357798152</v>
      </c>
      <c r="DL23" s="48">
        <f t="shared" si="5"/>
        <v>7.844036697247693</v>
      </c>
      <c r="DM23" s="48">
        <f t="shared" si="5"/>
        <v>7.912844036697234</v>
      </c>
      <c r="DN23" s="48">
        <f t="shared" si="5"/>
        <v>7.981651376146775</v>
      </c>
      <c r="DO23" s="48">
        <f t="shared" si="5"/>
        <v>8.050458715596317</v>
      </c>
      <c r="DP23" s="48">
        <f t="shared" si="5"/>
        <v>8.119266055045859</v>
      </c>
      <c r="DQ23" s="48">
        <f t="shared" si="5"/>
        <v>8.188073394495401</v>
      </c>
      <c r="DR23" s="48">
        <f t="shared" si="5"/>
        <v>8.256880733944943</v>
      </c>
      <c r="DS23" s="48">
        <f t="shared" si="5"/>
        <v>8.325688073394485</v>
      </c>
      <c r="DT23" s="48">
        <f t="shared" si="5"/>
        <v>8.394495412844027</v>
      </c>
      <c r="DU23" s="48">
        <f t="shared" si="5"/>
        <v>8.463302752293568</v>
      </c>
      <c r="DV23" s="48">
        <f t="shared" si="5"/>
        <v>8.53211009174311</v>
      </c>
      <c r="DW23" s="48">
        <f t="shared" si="5"/>
        <v>8.600917431192652</v>
      </c>
      <c r="DX23" s="48">
        <f t="shared" si="5"/>
        <v>8.669724770642194</v>
      </c>
      <c r="DY23" s="48">
        <f t="shared" si="5"/>
        <v>8.738532110091736</v>
      </c>
      <c r="DZ23" s="48">
        <f t="shared" si="5"/>
        <v>8.807339449541278</v>
      </c>
      <c r="EA23" s="48">
        <f aca="true" t="shared" si="6" ref="EA23:GL23">DZ23+$B$15</f>
        <v>8.87614678899082</v>
      </c>
      <c r="EB23" s="48">
        <f t="shared" si="6"/>
        <v>8.944954128440362</v>
      </c>
      <c r="EC23" s="48">
        <f t="shared" si="6"/>
        <v>9.013761467889903</v>
      </c>
      <c r="ED23" s="48">
        <f t="shared" si="6"/>
        <v>9.082568807339445</v>
      </c>
      <c r="EE23" s="48">
        <f t="shared" si="6"/>
        <v>9.151376146788987</v>
      </c>
      <c r="EF23" s="48">
        <f t="shared" si="6"/>
        <v>9.220183486238529</v>
      </c>
      <c r="EG23" s="48">
        <f t="shared" si="6"/>
        <v>9.28899082568807</v>
      </c>
      <c r="EH23" s="48">
        <f t="shared" si="6"/>
        <v>9.357798165137613</v>
      </c>
      <c r="EI23" s="48">
        <f t="shared" si="6"/>
        <v>9.426605504587155</v>
      </c>
      <c r="EJ23" s="48">
        <f t="shared" si="6"/>
        <v>9.495412844036696</v>
      </c>
      <c r="EK23" s="48">
        <f t="shared" si="6"/>
        <v>9.564220183486238</v>
      </c>
      <c r="EL23" s="48">
        <f t="shared" si="6"/>
        <v>9.63302752293578</v>
      </c>
      <c r="EM23" s="48">
        <f t="shared" si="6"/>
        <v>9.701834862385322</v>
      </c>
      <c r="EN23" s="48">
        <f t="shared" si="6"/>
        <v>9.770642201834864</v>
      </c>
      <c r="EO23" s="48">
        <f t="shared" si="6"/>
        <v>9.839449541284406</v>
      </c>
      <c r="EP23" s="48">
        <f t="shared" si="6"/>
        <v>9.908256880733948</v>
      </c>
      <c r="EQ23" s="48">
        <f t="shared" si="6"/>
        <v>9.97706422018349</v>
      </c>
      <c r="ER23" s="48">
        <f t="shared" si="6"/>
        <v>10.045871559633031</v>
      </c>
      <c r="ES23" s="48">
        <f t="shared" si="6"/>
        <v>10.114678899082573</v>
      </c>
      <c r="ET23" s="48">
        <f t="shared" si="6"/>
        <v>10.183486238532115</v>
      </c>
      <c r="EU23" s="48">
        <f t="shared" si="6"/>
        <v>10.252293577981657</v>
      </c>
      <c r="EV23" s="48">
        <f t="shared" si="6"/>
        <v>10.321100917431199</v>
      </c>
      <c r="EW23" s="48">
        <f t="shared" si="6"/>
        <v>10.38990825688074</v>
      </c>
      <c r="EX23" s="48">
        <f t="shared" si="6"/>
        <v>10.458715596330283</v>
      </c>
      <c r="EY23" s="48">
        <f t="shared" si="6"/>
        <v>10.527522935779825</v>
      </c>
      <c r="EZ23" s="48">
        <f t="shared" si="6"/>
        <v>10.596330275229366</v>
      </c>
      <c r="FA23" s="48">
        <f t="shared" si="6"/>
        <v>10.665137614678908</v>
      </c>
      <c r="FB23" s="48">
        <f t="shared" si="6"/>
        <v>10.73394495412845</v>
      </c>
      <c r="FC23" s="48">
        <f t="shared" si="6"/>
        <v>10.802752293577992</v>
      </c>
      <c r="FD23" s="48">
        <f t="shared" si="6"/>
        <v>10.871559633027534</v>
      </c>
      <c r="FE23" s="48">
        <f t="shared" si="6"/>
        <v>10.940366972477076</v>
      </c>
      <c r="FF23" s="48">
        <f t="shared" si="6"/>
        <v>11.009174311926618</v>
      </c>
      <c r="FG23" s="48">
        <f t="shared" si="6"/>
        <v>11.07798165137616</v>
      </c>
      <c r="FH23" s="48">
        <f t="shared" si="6"/>
        <v>11.146788990825701</v>
      </c>
      <c r="FI23" s="48">
        <f t="shared" si="6"/>
        <v>11.215596330275243</v>
      </c>
      <c r="FJ23" s="48">
        <f t="shared" si="6"/>
        <v>11.284403669724785</v>
      </c>
      <c r="FK23" s="48">
        <f t="shared" si="6"/>
        <v>11.353211009174327</v>
      </c>
      <c r="FL23" s="48">
        <f t="shared" si="6"/>
        <v>11.422018348623869</v>
      </c>
      <c r="FM23" s="48">
        <f t="shared" si="6"/>
        <v>11.49082568807341</v>
      </c>
      <c r="FN23" s="48">
        <f t="shared" si="6"/>
        <v>11.559633027522953</v>
      </c>
      <c r="FO23" s="48">
        <f t="shared" si="6"/>
        <v>11.628440366972495</v>
      </c>
      <c r="FP23" s="48">
        <f t="shared" si="6"/>
        <v>11.697247706422036</v>
      </c>
      <c r="FQ23" s="48">
        <f t="shared" si="6"/>
        <v>11.766055045871578</v>
      </c>
      <c r="FR23" s="48">
        <f t="shared" si="6"/>
        <v>11.83486238532112</v>
      </c>
      <c r="FS23" s="48">
        <f t="shared" si="6"/>
        <v>11.903669724770662</v>
      </c>
      <c r="FT23" s="48">
        <f t="shared" si="6"/>
        <v>11.972477064220204</v>
      </c>
      <c r="FU23" s="48">
        <f t="shared" si="6"/>
        <v>12.041284403669746</v>
      </c>
      <c r="FV23" s="48">
        <f t="shared" si="6"/>
        <v>12.110091743119288</v>
      </c>
      <c r="FW23" s="48">
        <f t="shared" si="6"/>
        <v>12.17889908256883</v>
      </c>
      <c r="FX23" s="48">
        <f t="shared" si="6"/>
        <v>12.247706422018371</v>
      </c>
      <c r="FY23" s="48">
        <f t="shared" si="6"/>
        <v>12.316513761467913</v>
      </c>
      <c r="FZ23" s="48">
        <f t="shared" si="6"/>
        <v>12.385321100917455</v>
      </c>
      <c r="GA23" s="48">
        <f t="shared" si="6"/>
        <v>12.454128440366997</v>
      </c>
      <c r="GB23" s="48">
        <f t="shared" si="6"/>
        <v>12.522935779816539</v>
      </c>
      <c r="GC23" s="48">
        <f t="shared" si="6"/>
        <v>12.59174311926608</v>
      </c>
      <c r="GD23" s="48">
        <f t="shared" si="6"/>
        <v>12.660550458715623</v>
      </c>
      <c r="GE23" s="48">
        <f t="shared" si="6"/>
        <v>12.729357798165164</v>
      </c>
      <c r="GF23" s="48">
        <f t="shared" si="6"/>
        <v>12.798165137614706</v>
      </c>
      <c r="GG23" s="48">
        <f t="shared" si="6"/>
        <v>12.866972477064248</v>
      </c>
      <c r="GH23" s="48">
        <f t="shared" si="6"/>
        <v>12.93577981651379</v>
      </c>
      <c r="GI23" s="48">
        <f t="shared" si="6"/>
        <v>13.004587155963332</v>
      </c>
      <c r="GJ23" s="48">
        <f t="shared" si="6"/>
        <v>13.073394495412874</v>
      </c>
      <c r="GK23" s="48">
        <f t="shared" si="6"/>
        <v>13.142201834862416</v>
      </c>
      <c r="GL23" s="48">
        <f t="shared" si="6"/>
        <v>13.211009174311958</v>
      </c>
      <c r="GM23" s="48">
        <f aca="true" t="shared" si="7" ref="GM23:HK23">GL23+$B$15</f>
        <v>13.2798165137615</v>
      </c>
      <c r="GN23" s="48">
        <f t="shared" si="7"/>
        <v>13.348623853211041</v>
      </c>
      <c r="GO23" s="48">
        <f t="shared" si="7"/>
        <v>13.417431192660583</v>
      </c>
      <c r="GP23" s="48">
        <f t="shared" si="7"/>
        <v>13.486238532110125</v>
      </c>
      <c r="GQ23" s="48">
        <f t="shared" si="7"/>
        <v>13.555045871559667</v>
      </c>
      <c r="GR23" s="48">
        <f t="shared" si="7"/>
        <v>13.623853211009209</v>
      </c>
      <c r="GS23" s="48">
        <f t="shared" si="7"/>
        <v>13.69266055045875</v>
      </c>
      <c r="GT23" s="48">
        <f t="shared" si="7"/>
        <v>13.761467889908293</v>
      </c>
      <c r="GU23" s="48">
        <f t="shared" si="7"/>
        <v>13.830275229357834</v>
      </c>
      <c r="GV23" s="48">
        <f t="shared" si="7"/>
        <v>13.899082568807376</v>
      </c>
      <c r="GW23" s="48">
        <f t="shared" si="7"/>
        <v>13.967889908256918</v>
      </c>
      <c r="GX23" s="48">
        <f t="shared" si="7"/>
        <v>14.03669724770646</v>
      </c>
      <c r="GY23" s="48">
        <f t="shared" si="7"/>
        <v>14.105504587156002</v>
      </c>
      <c r="GZ23" s="48">
        <f t="shared" si="7"/>
        <v>14.174311926605544</v>
      </c>
      <c r="HA23" s="48">
        <f t="shared" si="7"/>
        <v>14.243119266055086</v>
      </c>
      <c r="HB23" s="48">
        <f t="shared" si="7"/>
        <v>14.311926605504627</v>
      </c>
      <c r="HC23" s="48">
        <f t="shared" si="7"/>
        <v>14.38073394495417</v>
      </c>
      <c r="HD23" s="48">
        <f t="shared" si="7"/>
        <v>14.449541284403711</v>
      </c>
      <c r="HE23" s="48">
        <f t="shared" si="7"/>
        <v>14.518348623853253</v>
      </c>
      <c r="HF23" s="48">
        <f t="shared" si="7"/>
        <v>14.587155963302795</v>
      </c>
      <c r="HG23" s="48">
        <f t="shared" si="7"/>
        <v>14.655963302752337</v>
      </c>
      <c r="HH23" s="48">
        <f t="shared" si="7"/>
        <v>14.724770642201879</v>
      </c>
      <c r="HI23" s="48">
        <f t="shared" si="7"/>
        <v>14.79357798165142</v>
      </c>
      <c r="HJ23" s="48">
        <f t="shared" si="7"/>
        <v>14.862385321100962</v>
      </c>
      <c r="HK23" s="49">
        <f t="shared" si="7"/>
        <v>14.931192660550504</v>
      </c>
    </row>
    <row r="24" spans="1:219" ht="13.5" thickBot="1">
      <c r="A24" s="66" t="s">
        <v>101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</row>
    <row r="25" spans="1:219" ht="14.25">
      <c r="A25" s="16" t="s">
        <v>65</v>
      </c>
      <c r="B25" s="19">
        <f>$B$7+$B$8*SIN(($B$12*B23)/$B$9)</f>
        <v>2</v>
      </c>
      <c r="C25" s="19">
        <f aca="true" t="shared" si="8" ref="C25:BN25">$B$7+$B$8*SIN(($B$12*C23)/$B$9)</f>
        <v>5.705946459902452</v>
      </c>
      <c r="D25" s="19">
        <f t="shared" si="8"/>
        <v>8.568650330953755</v>
      </c>
      <c r="E25" s="19">
        <f t="shared" si="8"/>
        <v>9.93673851603608</v>
      </c>
      <c r="F25" s="19">
        <f t="shared" si="8"/>
        <v>9.498919355799373</v>
      </c>
      <c r="G25" s="19">
        <f t="shared" si="8"/>
        <v>7.354813221482445</v>
      </c>
      <c r="H25" s="19">
        <f t="shared" si="8"/>
        <v>3.9922851232885503</v>
      </c>
      <c r="I25" s="19">
        <f t="shared" si="8"/>
        <v>0.1764370208073589</v>
      </c>
      <c r="J25" s="19">
        <f t="shared" si="8"/>
        <v>-3.224481728499093</v>
      </c>
      <c r="K25" s="19">
        <f t="shared" si="8"/>
        <v>-5.436633844015305</v>
      </c>
      <c r="L25" s="19">
        <f t="shared" si="8"/>
        <v>-5.956671288471046</v>
      </c>
      <c r="M25" s="19">
        <f t="shared" si="8"/>
        <v>-4.666265930117231</v>
      </c>
      <c r="N25" s="19">
        <f t="shared" si="8"/>
        <v>-1.8590336554268472</v>
      </c>
      <c r="O25" s="19">
        <f t="shared" si="8"/>
        <v>1.8262743187574602</v>
      </c>
      <c r="P25" s="19">
        <f t="shared" si="8"/>
        <v>5.551111437462853</v>
      </c>
      <c r="Q25" s="19">
        <f t="shared" si="8"/>
        <v>8.4679367745021</v>
      </c>
      <c r="R25" s="19">
        <f t="shared" si="8"/>
        <v>9.913062558062029</v>
      </c>
      <c r="S25" s="19">
        <f t="shared" si="8"/>
        <v>9.55766816967728</v>
      </c>
      <c r="T25" s="19">
        <f t="shared" si="8"/>
        <v>7.482619236352256</v>
      </c>
      <c r="U25" s="19">
        <f t="shared" si="8"/>
        <v>4.16006765058242</v>
      </c>
      <c r="V25" s="19">
        <f t="shared" si="8"/>
        <v>0.3460192076726871</v>
      </c>
      <c r="W25" s="19">
        <f t="shared" si="8"/>
        <v>-3.0916862253412916</v>
      </c>
      <c r="X25" s="19">
        <f t="shared" si="8"/>
        <v>-5.37084100989622</v>
      </c>
      <c r="Y25" s="19">
        <f t="shared" si="8"/>
        <v>-5.9728514745198</v>
      </c>
      <c r="Z25" s="19">
        <f t="shared" si="8"/>
        <v>-4.76073753377441</v>
      </c>
      <c r="AA25" s="19">
        <f t="shared" si="8"/>
        <v>-2.0103008238778575</v>
      </c>
      <c r="AB25" s="19">
        <f t="shared" si="8"/>
        <v>1.6526305713541198</v>
      </c>
      <c r="AC25" s="19">
        <f t="shared" si="8"/>
        <v>5.394601612589727</v>
      </c>
      <c r="AD25" s="19">
        <f t="shared" si="8"/>
        <v>8.364172760062772</v>
      </c>
      <c r="AE25" s="19">
        <f t="shared" si="8"/>
        <v>9.885654580785914</v>
      </c>
      <c r="AF25" s="19">
        <f t="shared" si="8"/>
        <v>9.612852578082514</v>
      </c>
      <c r="AG25" s="19">
        <f t="shared" si="8"/>
        <v>7.607839496254816</v>
      </c>
      <c r="AH25" s="19">
        <f t="shared" si="8"/>
        <v>4.326831430190863</v>
      </c>
      <c r="AI25" s="19">
        <f t="shared" si="8"/>
        <v>0.5163814576548005</v>
      </c>
      <c r="AJ25" s="19">
        <f t="shared" si="8"/>
        <v>-2.9564893420435805</v>
      </c>
      <c r="AK25" s="19">
        <f t="shared" si="8"/>
        <v>-5.301571883163588</v>
      </c>
      <c r="AL25" s="19">
        <f t="shared" si="8"/>
        <v>-5.985271443158792</v>
      </c>
      <c r="AM25" s="19">
        <f t="shared" si="8"/>
        <v>-4.852020586502367</v>
      </c>
      <c r="AN25" s="19">
        <f t="shared" si="8"/>
        <v>-2.1596766234723193</v>
      </c>
      <c r="AO25" s="19">
        <f t="shared" si="8"/>
        <v>1.4791506529871261</v>
      </c>
      <c r="AP25" s="19">
        <f t="shared" si="8"/>
        <v>5.236490799648189</v>
      </c>
      <c r="AQ25" s="19">
        <f t="shared" si="8"/>
        <v>8.257407225616848</v>
      </c>
      <c r="AR25" s="19">
        <f t="shared" si="8"/>
        <v>9.854527510568392</v>
      </c>
      <c r="AS25" s="19">
        <f t="shared" si="8"/>
        <v>9.664446554520737</v>
      </c>
      <c r="AT25" s="19">
        <f t="shared" si="8"/>
        <v>7.73041494384988</v>
      </c>
      <c r="AU25" s="19">
        <f t="shared" si="8"/>
        <v>4.4924978116999945</v>
      </c>
      <c r="AV25" s="19">
        <f t="shared" si="8"/>
        <v>0.6874434232015494</v>
      </c>
      <c r="AW25" s="19">
        <f t="shared" si="8"/>
        <v>-2.8189548411978267</v>
      </c>
      <c r="AX25" s="19">
        <f t="shared" si="8"/>
        <v>-5.228859133054651</v>
      </c>
      <c r="AY25" s="19">
        <f t="shared" si="8"/>
        <v>-5.993925336787085</v>
      </c>
      <c r="AZ25" s="19">
        <f t="shared" si="8"/>
        <v>-4.940072036687134</v>
      </c>
      <c r="BA25" s="19">
        <f t="shared" si="8"/>
        <v>-2.307090604449063</v>
      </c>
      <c r="BB25" s="19">
        <f t="shared" si="8"/>
        <v>1.3059163815871186</v>
      </c>
      <c r="BC25" s="19">
        <f t="shared" si="8"/>
        <v>5.076853568073378</v>
      </c>
      <c r="BD25" s="19">
        <f t="shared" si="8"/>
        <v>8.147690524745096</v>
      </c>
      <c r="BE25" s="19">
        <f t="shared" si="8"/>
        <v>9.819696027797214</v>
      </c>
      <c r="BF25" s="19">
        <f t="shared" si="8"/>
        <v>9.712425765844795</v>
      </c>
      <c r="BG25" s="19">
        <f t="shared" si="8"/>
        <v>7.850287769164081</v>
      </c>
      <c r="BH25" s="19">
        <f t="shared" si="8"/>
        <v>4.6569886622594545</v>
      </c>
      <c r="BI25" s="19">
        <f t="shared" si="8"/>
        <v>0.8591244267558587</v>
      </c>
      <c r="BJ25" s="19">
        <f t="shared" si="8"/>
        <v>-2.6791475878809647</v>
      </c>
      <c r="BK25" s="19">
        <f t="shared" si="8"/>
        <v>-5.152737052914705</v>
      </c>
      <c r="BL25" s="19">
        <f t="shared" si="8"/>
        <v>-5.998809073988949</v>
      </c>
      <c r="BM25" s="19">
        <f t="shared" si="8"/>
        <v>-5.024850356827968</v>
      </c>
      <c r="BN25" s="19">
        <f t="shared" si="8"/>
        <v>-2.4524732422950537</v>
      </c>
      <c r="BO25" s="19">
        <f aca="true" t="shared" si="9" ref="BO25:DZ25">$B$7+$B$8*SIN(($B$12*BO23)/$B$9)</f>
        <v>1.1330094592306459</v>
      </c>
      <c r="BP25" s="19">
        <f t="shared" si="9"/>
        <v>4.9157652072015825</v>
      </c>
      <c r="BQ25" s="19">
        <f t="shared" si="9"/>
        <v>8.035074402880008</v>
      </c>
      <c r="BR25" s="19">
        <f t="shared" si="9"/>
        <v>9.781176559963605</v>
      </c>
      <c r="BS25" s="19">
        <f t="shared" si="9"/>
        <v>9.756767583730838</v>
      </c>
      <c r="BT25" s="19">
        <f t="shared" si="9"/>
        <v>7.967401436855634</v>
      </c>
      <c r="BU25" s="19">
        <f t="shared" si="9"/>
        <v>4.820226403432024</v>
      </c>
      <c r="BV25" s="19">
        <f t="shared" si="9"/>
        <v>1.0313434988053958</v>
      </c>
      <c r="BW25" s="19">
        <f t="shared" si="9"/>
        <v>-2.5371335190625963</v>
      </c>
      <c r="BX25" s="19">
        <f t="shared" si="9"/>
        <v>-5.073241544023354</v>
      </c>
      <c r="BY25" s="19">
        <f t="shared" si="9"/>
        <v>-5.9999203514587505</v>
      </c>
      <c r="BZ25" s="19">
        <f t="shared" si="9"/>
        <v>-5.10631556312289</v>
      </c>
      <c r="CA25" s="19">
        <f t="shared" si="9"/>
        <v>-2.595755970534732</v>
      </c>
      <c r="CB25" s="19">
        <f t="shared" si="9"/>
        <v>0.9605114336075868</v>
      </c>
      <c r="CC25" s="19">
        <f t="shared" si="9"/>
        <v>4.753301690762019</v>
      </c>
      <c r="CD25" s="19">
        <f t="shared" si="9"/>
        <v>7.919611972901457</v>
      </c>
      <c r="CE25" s="19">
        <f t="shared" si="9"/>
        <v>9.738987273914638</v>
      </c>
      <c r="CF25" s="19">
        <f t="shared" si="9"/>
        <v>9.797451095350326</v>
      </c>
      <c r="CG25" s="19">
        <f t="shared" si="9"/>
        <v>8.081700712877472</v>
      </c>
      <c r="CH25" s="19">
        <f t="shared" si="9"/>
        <v>4.982134047780999</v>
      </c>
      <c r="CI25" s="19">
        <f t="shared" si="9"/>
        <v>1.2040194160691318</v>
      </c>
      <c r="CJ25" s="19">
        <f t="shared" si="9"/>
        <v>-2.3929796125082614</v>
      </c>
      <c r="CK25" s="19">
        <f t="shared" si="9"/>
        <v>-4.9904100986628235</v>
      </c>
      <c r="CL25" s="19">
        <f t="shared" si="9"/>
        <v>-5.997258645087272</v>
      </c>
      <c r="CM25" s="19">
        <f t="shared" si="9"/>
        <v>-5.184429234325838</v>
      </c>
      <c r="CN25" s="19">
        <f t="shared" si="9"/>
        <v>-2.7368712130679107</v>
      </c>
      <c r="CO25" s="19">
        <f t="shared" si="9"/>
        <v>0.7885036595610864</v>
      </c>
      <c r="CP25" s="19">
        <f t="shared" si="9"/>
        <v>4.58953964104552</v>
      </c>
      <c r="CQ25" s="19">
        <f t="shared" si="9"/>
        <v>7.80135769008694</v>
      </c>
      <c r="CR25" s="19">
        <f t="shared" si="9"/>
        <v>9.693148067285284</v>
      </c>
      <c r="CS25" s="19">
        <f t="shared" si="9"/>
        <v>9.83445711323318</v>
      </c>
      <c r="CT25" s="19">
        <f t="shared" si="9"/>
        <v>8.193131690527725</v>
      </c>
      <c r="CU25" s="19">
        <f t="shared" si="9"/>
        <v>5.14263523518029</v>
      </c>
      <c r="CV25" s="19">
        <f t="shared" si="9"/>
        <v>1.3770707398055828</v>
      </c>
      <c r="CW25" s="19">
        <f t="shared" si="9"/>
        <v>-2.246753855189758</v>
      </c>
      <c r="CX25" s="19">
        <f t="shared" si="9"/>
        <v>-4.9042817824351514</v>
      </c>
      <c r="CY25" s="19">
        <f t="shared" si="9"/>
        <v>-5.990825210208903</v>
      </c>
      <c r="CZ25" s="19">
        <f t="shared" si="9"/>
        <v>-5.259154529867646</v>
      </c>
      <c r="DA25" s="19">
        <f t="shared" si="9"/>
        <v>-2.875752416040652</v>
      </c>
      <c r="DB25" s="19">
        <f t="shared" si="9"/>
        <v>0.6170672607177667</v>
      </c>
      <c r="DC25" s="19">
        <f t="shared" si="9"/>
        <v>4.424556292766884</v>
      </c>
      <c r="DD25" s="19">
        <f t="shared" si="9"/>
        <v>7.680367326429082</v>
      </c>
      <c r="DE25" s="19">
        <f t="shared" si="9"/>
        <v>9.643680559113992</v>
      </c>
      <c r="DF25" s="19">
        <f t="shared" si="9"/>
        <v>9.867768184317216</v>
      </c>
      <c r="DG25" s="19">
        <f t="shared" si="9"/>
        <v>8.301641815873328</v>
      </c>
      <c r="DH25" s="19">
        <f t="shared" si="9"/>
        <v>5.301654268828036</v>
      </c>
      <c r="DI25" s="19">
        <f t="shared" si="9"/>
        <v>1.5504158542211552</v>
      </c>
      <c r="DJ25" s="19">
        <f t="shared" si="9"/>
        <v>-2.0985252112212365</v>
      </c>
      <c r="DK25" s="19">
        <f t="shared" si="9"/>
        <v>-4.814897215837903</v>
      </c>
      <c r="DL25" s="19">
        <f t="shared" si="9"/>
        <v>-5.980623081009581</v>
      </c>
      <c r="DM25" s="19">
        <f t="shared" si="9"/>
        <v>-5.3304562072308626</v>
      </c>
      <c r="DN25" s="19">
        <f t="shared" si="9"/>
        <v>-3.0123340792340887</v>
      </c>
      <c r="DO25" s="19">
        <f t="shared" si="9"/>
        <v>0.44628309122794807</v>
      </c>
      <c r="DP25" s="19">
        <f t="shared" si="9"/>
        <v>4.258429456639407</v>
      </c>
      <c r="DQ25" s="19">
        <f t="shared" si="9"/>
        <v>7.556697944331964</v>
      </c>
      <c r="DR25" s="19">
        <f t="shared" si="9"/>
        <v>9.59060807964677</v>
      </c>
      <c r="DS25" s="19">
        <f t="shared" si="9"/>
        <v>9.897368598179366</v>
      </c>
      <c r="DT25" s="19">
        <f t="shared" si="9"/>
        <v>8.407179912535973</v>
      </c>
      <c r="DU25" s="19">
        <f t="shared" si="9"/>
        <v>5.459116150946596</v>
      </c>
      <c r="DV25" s="19">
        <f t="shared" si="9"/>
        <v>1.7239730049621567</v>
      </c>
      <c r="DW25" s="19">
        <f t="shared" si="9"/>
        <v>-1.9483635893338254</v>
      </c>
      <c r="DX25" s="19">
        <f t="shared" si="9"/>
        <v>-4.722298555106806</v>
      </c>
      <c r="DY25" s="19">
        <f t="shared" si="9"/>
        <v>-5.966657069095836</v>
      </c>
      <c r="DZ25" s="19">
        <f t="shared" si="9"/>
        <v>-5.398300638570901</v>
      </c>
      <c r="EA25" s="19">
        <f aca="true" t="shared" si="10" ref="EA25:GL25">$B$7+$B$8*SIN(($B$12*EA23)/$B$9)</f>
        <v>-3.1465517869552517</v>
      </c>
      <c r="EB25" s="19">
        <f t="shared" si="10"/>
        <v>0.27623169763314626</v>
      </c>
      <c r="EC25" s="19">
        <f t="shared" si="10"/>
        <v>4.091237482676965</v>
      </c>
      <c r="ED25" s="19">
        <f t="shared" si="10"/>
        <v>7.430407869698997</v>
      </c>
      <c r="EE25" s="19">
        <f t="shared" si="10"/>
        <v>9.533955659333788</v>
      </c>
      <c r="EF25" s="19">
        <f t="shared" si="10"/>
        <v>9.92324439444523</v>
      </c>
      <c r="EG25" s="19">
        <f t="shared" si="10"/>
        <v>8.509696205828345</v>
      </c>
      <c r="EH25" s="19">
        <f t="shared" si="10"/>
        <v>5.614946618154551</v>
      </c>
      <c r="EI25" s="19">
        <f t="shared" si="10"/>
        <v>1.8976603376728078</v>
      </c>
      <c r="EJ25" s="19">
        <f t="shared" si="10"/>
        <v>-1.7963398099040497</v>
      </c>
      <c r="EK25" s="19">
        <f t="shared" si="10"/>
        <v>-4.626529472332738</v>
      </c>
      <c r="EL25" s="19">
        <f t="shared" si="10"/>
        <v>-5.948933761225394</v>
      </c>
      <c r="EM25" s="19">
        <f t="shared" si="10"/>
        <v>-5.462655826576537</v>
      </c>
      <c r="EN25" s="19">
        <f t="shared" si="10"/>
        <v>-3.2783422384192376</v>
      </c>
      <c r="EO25" s="19">
        <f t="shared" si="10"/>
        <v>0.10699328087625837</v>
      </c>
      <c r="EP25" s="19">
        <f t="shared" si="10"/>
        <v>3.9230592232413124</v>
      </c>
      <c r="EQ25" s="19">
        <f t="shared" si="10"/>
        <v>7.301556664424392</v>
      </c>
      <c r="ER25" s="19">
        <f t="shared" si="10"/>
        <v>9.473750017024262</v>
      </c>
      <c r="ES25" s="19">
        <f t="shared" si="10"/>
        <v>9.945383369373237</v>
      </c>
      <c r="ET25" s="19">
        <f t="shared" si="10"/>
        <v>8.609142346229529</v>
      </c>
      <c r="EU25" s="19">
        <f t="shared" si="10"/>
        <v>5.7690721764912585</v>
      </c>
      <c r="EV25" s="19">
        <f t="shared" si="10"/>
        <v>2.071395936600706</v>
      </c>
      <c r="EW25" s="19">
        <f t="shared" si="10"/>
        <v>-1.6425255715536098</v>
      </c>
      <c r="EX25" s="19">
        <f t="shared" si="10"/>
        <v>-4.527635134865649</v>
      </c>
      <c r="EY25" s="19">
        <f t="shared" si="10"/>
        <v>-5.927461516200751</v>
      </c>
      <c r="EZ25" s="19">
        <f t="shared" si="10"/>
        <v>-5.523491419560031</v>
      </c>
      <c r="FA25" s="19">
        <f t="shared" si="10"/>
        <v>-3.4076432776017382</v>
      </c>
      <c r="FB25" s="19">
        <f t="shared" si="10"/>
        <v>-0.0613523415215238</v>
      </c>
      <c r="FC25" s="19">
        <f t="shared" si="10"/>
        <v>3.7539739958538325</v>
      </c>
      <c r="FD25" s="19">
        <f t="shared" si="10"/>
        <v>7.170205098302354</v>
      </c>
      <c r="FE25" s="19">
        <f t="shared" si="10"/>
        <v>9.410019547365383</v>
      </c>
      <c r="FF25" s="19">
        <f t="shared" si="10"/>
        <v>9.96377508161008</v>
      </c>
      <c r="FG25" s="19">
        <f t="shared" si="10"/>
        <v>8.7054714321875</v>
      </c>
      <c r="FH25" s="19">
        <f t="shared" si="10"/>
        <v>5.92142013607777</v>
      </c>
      <c r="FI25" s="19">
        <f t="shared" si="10"/>
        <v>2.2450978632289704</v>
      </c>
      <c r="FJ25" s="19">
        <f t="shared" si="10"/>
        <v>-1.4869934173341317</v>
      </c>
      <c r="FK25" s="19">
        <f t="shared" si="10"/>
        <v>-4.425662184011932</v>
      </c>
      <c r="FL25" s="19">
        <f t="shared" si="10"/>
        <v>-5.902250460926897</v>
      </c>
      <c r="FM25" s="19">
        <f t="shared" si="10"/>
        <v>-5.580778725772028</v>
      </c>
      <c r="FN25" s="19">
        <f t="shared" si="10"/>
        <v>-3.5343939225540506</v>
      </c>
      <c r="FO25" s="19">
        <f t="shared" si="10"/>
        <v>-0.2287257731056478</v>
      </c>
      <c r="FP25" s="19">
        <f t="shared" si="10"/>
        <v>3.5840615457874256</v>
      </c>
      <c r="FQ25" s="19">
        <f t="shared" si="10"/>
        <v>7.036415120366839</v>
      </c>
      <c r="FR25" s="19">
        <f t="shared" si="10"/>
        <v>9.34279430741039</v>
      </c>
      <c r="FS25" s="19">
        <f t="shared" si="10"/>
        <v>9.978410857115287</v>
      </c>
      <c r="FT25" s="19">
        <f t="shared" si="10"/>
        <v>8.798638032239406</v>
      </c>
      <c r="FU25" s="19">
        <f t="shared" si="10"/>
        <v>6.071918645399906</v>
      </c>
      <c r="FV25" s="19">
        <f t="shared" si="10"/>
        <v>2.4186841949215636</v>
      </c>
      <c r="FW25" s="19">
        <f t="shared" si="10"/>
        <v>-1.3298167005140087</v>
      </c>
      <c r="FX25" s="19">
        <f t="shared" si="10"/>
        <v>-4.320658713037446</v>
      </c>
      <c r="FY25" s="19">
        <f t="shared" si="10"/>
        <v>-5.873312485635247</v>
      </c>
      <c r="FZ25" s="19">
        <f t="shared" si="10"/>
        <v>-5.6344907269334925</v>
      </c>
      <c r="GA25" s="19">
        <f t="shared" si="10"/>
        <v>-3.658534394164268</v>
      </c>
      <c r="GB25" s="19">
        <f t="shared" si="10"/>
        <v>-0.39504807593370783</v>
      </c>
      <c r="GC25" s="19">
        <f t="shared" si="10"/>
        <v>3.413402008456103</v>
      </c>
      <c r="GD25" s="19">
        <f t="shared" si="10"/>
        <v>6.900249829674264</v>
      </c>
      <c r="GE25" s="19">
        <f t="shared" si="10"/>
        <v>9.272106002442953</v>
      </c>
      <c r="GF25" s="19">
        <f t="shared" si="10"/>
        <v>9.989283793252064</v>
      </c>
      <c r="GG25" s="19">
        <f t="shared" si="10"/>
        <v>8.888598206438148</v>
      </c>
      <c r="GH25" s="19">
        <f t="shared" si="10"/>
        <v>6.220496725195619</v>
      </c>
      <c r="GI25" s="19">
        <f t="shared" si="10"/>
        <v>2.5920730635605613</v>
      </c>
      <c r="GJ25" s="19">
        <f t="shared" si="10"/>
        <v>-1.1710695499827661</v>
      </c>
      <c r="GK25" s="19">
        <f t="shared" si="10"/>
        <v>-4.21267424448522</v>
      </c>
      <c r="GL25" s="19">
        <f t="shared" si="10"/>
        <v>-5.84066123827585</v>
      </c>
      <c r="GM25" s="19">
        <f aca="true" t="shared" si="11" ref="GM25:HK25">$B$7+$B$8*SIN(($B$12*GM23)/$B$9)</f>
        <v>-5.684602090978157</v>
      </c>
      <c r="GN25" s="19">
        <f t="shared" si="11"/>
        <v>-3.780006144350218</v>
      </c>
      <c r="GO25" s="19">
        <f t="shared" si="11"/>
        <v>-0.5602408078044925</v>
      </c>
      <c r="GP25" s="19">
        <f t="shared" si="11"/>
        <v>3.242075871620684</v>
      </c>
      <c r="GQ25" s="19">
        <f t="shared" si="11"/>
        <v>6.761773445544015</v>
      </c>
      <c r="GR25" s="19">
        <f t="shared" si="11"/>
        <v>9.197987971023991</v>
      </c>
      <c r="GS25" s="19">
        <f t="shared" si="11"/>
        <v>9.996388762042805</v>
      </c>
      <c r="GT25" s="19">
        <f t="shared" si="11"/>
        <v>8.975309527075805</v>
      </c>
      <c r="GU25" s="19">
        <f t="shared" si="11"/>
        <v>6.367084301930473</v>
      </c>
      <c r="GV25" s="19">
        <f t="shared" si="11"/>
        <v>2.7651826941567395</v>
      </c>
      <c r="GW25" s="19">
        <f t="shared" si="11"/>
        <v>-1.0108268352901377</v>
      </c>
      <c r="GX25" s="19">
        <f t="shared" si="11"/>
        <v>-4.101759706819104</v>
      </c>
      <c r="GY25" s="19">
        <f t="shared" si="11"/>
        <v>-5.8043121180805635</v>
      </c>
      <c r="GZ25" s="19">
        <f t="shared" si="11"/>
        <v>-5.731089183999902</v>
      </c>
      <c r="HA25" s="19">
        <f t="shared" si="11"/>
        <v>-3.8987518836726194</v>
      </c>
      <c r="HB25" s="19">
        <f t="shared" si="11"/>
        <v>-0.7242260592537173</v>
      </c>
      <c r="HC25" s="19">
        <f t="shared" si="11"/>
        <v>3.0701639374288723</v>
      </c>
      <c r="HD25" s="19">
        <f t="shared" si="11"/>
        <v>6.621051277271366</v>
      </c>
      <c r="HE25" s="19">
        <f t="shared" si="11"/>
        <v>9.120475169268442</v>
      </c>
      <c r="HF25" s="19">
        <f t="shared" si="11"/>
        <v>9.999722412587602</v>
      </c>
      <c r="HG25" s="19">
        <f t="shared" si="11"/>
        <v>9.058731098693878</v>
      </c>
      <c r="HH25" s="19">
        <f t="shared" si="11"/>
        <v>6.511612240846549</v>
      </c>
      <c r="HI25" s="19">
        <f t="shared" si="11"/>
        <v>2.9379314434172628</v>
      </c>
      <c r="HJ25" s="19">
        <f t="shared" si="11"/>
        <v>-0.8491641313352045</v>
      </c>
      <c r="HK25" s="50">
        <f t="shared" si="11"/>
        <v>-3.987967410404699</v>
      </c>
    </row>
    <row r="26" spans="1:219" ht="14.25">
      <c r="A26" s="17" t="s">
        <v>2</v>
      </c>
      <c r="B26" s="46">
        <f>$B$8*($B$12/$B$9)*COS(($B$12*B23)/$B$9)</f>
        <v>56</v>
      </c>
      <c r="C26" s="46">
        <f aca="true" t="shared" si="12" ref="C26:BN26">$B$8*($B$12/$B$9)*COS(($B$12*C23)/$B$9)</f>
        <v>49.62894398413579</v>
      </c>
      <c r="D26" s="46">
        <f t="shared" si="12"/>
        <v>31.96543146358885</v>
      </c>
      <c r="E26" s="46">
        <f t="shared" si="12"/>
        <v>7.028577713549297</v>
      </c>
      <c r="F26" s="46">
        <f t="shared" si="12"/>
        <v>-19.507542548093006</v>
      </c>
      <c r="G26" s="46">
        <f t="shared" si="12"/>
        <v>-41.60496115595836</v>
      </c>
      <c r="H26" s="46">
        <f t="shared" si="12"/>
        <v>-54.23568197587851</v>
      </c>
      <c r="I26" s="46">
        <f t="shared" si="12"/>
        <v>-54.52573965555153</v>
      </c>
      <c r="J26" s="46">
        <f t="shared" si="12"/>
        <v>-42.40913513336929</v>
      </c>
      <c r="K26" s="46">
        <f t="shared" si="12"/>
        <v>-20.642852914078063</v>
      </c>
      <c r="L26" s="46">
        <f t="shared" si="12"/>
        <v>5.8204568853144565</v>
      </c>
      <c r="M26" s="46">
        <f t="shared" si="12"/>
        <v>30.959393225626265</v>
      </c>
      <c r="N26" s="46">
        <f t="shared" si="12"/>
        <v>49.05389997816547</v>
      </c>
      <c r="O26" s="46">
        <f t="shared" si="12"/>
        <v>55.98679442507995</v>
      </c>
      <c r="P26" s="46">
        <f t="shared" si="12"/>
        <v>50.18058160660661</v>
      </c>
      <c r="Q26" s="46">
        <f t="shared" si="12"/>
        <v>32.95639391940698</v>
      </c>
      <c r="R26" s="46">
        <f t="shared" si="12"/>
        <v>8.233383670013483</v>
      </c>
      <c r="S26" s="46">
        <f t="shared" si="12"/>
        <v>-18.363031885157113</v>
      </c>
      <c r="T26" s="46">
        <f t="shared" si="12"/>
        <v>-40.78116512741918</v>
      </c>
      <c r="U26" s="46">
        <f t="shared" si="12"/>
        <v>-53.9200452475743</v>
      </c>
      <c r="V26" s="46">
        <f t="shared" si="12"/>
        <v>-54.79008148736415</v>
      </c>
      <c r="W26" s="46">
        <f t="shared" si="12"/>
        <v>-43.19330778894825</v>
      </c>
      <c r="X26" s="46">
        <f t="shared" si="12"/>
        <v>-21.768427539323355</v>
      </c>
      <c r="Y26" s="46">
        <f t="shared" si="12"/>
        <v>4.6095909685269785</v>
      </c>
      <c r="Z26" s="46">
        <f t="shared" si="12"/>
        <v>29.938753680994832</v>
      </c>
      <c r="AA26" s="46">
        <f t="shared" si="12"/>
        <v>48.45572079536352</v>
      </c>
      <c r="AB26" s="46">
        <f t="shared" si="12"/>
        <v>55.947183928434406</v>
      </c>
      <c r="AC26" s="46">
        <f t="shared" si="12"/>
        <v>50.708552678008445</v>
      </c>
      <c r="AD26" s="46">
        <f t="shared" si="12"/>
        <v>33.93181322776129</v>
      </c>
      <c r="AE26" s="46">
        <f t="shared" si="12"/>
        <v>9.434306534874583</v>
      </c>
      <c r="AF26" s="46">
        <f t="shared" si="12"/>
        <v>-17.209860708173625</v>
      </c>
      <c r="AG26" s="46">
        <f t="shared" si="12"/>
        <v>-39.9381355727578</v>
      </c>
      <c r="AH26" s="46">
        <f t="shared" si="12"/>
        <v>-53.578978333655456</v>
      </c>
      <c r="AI26" s="46">
        <f t="shared" si="12"/>
        <v>-55.02858280039261</v>
      </c>
      <c r="AJ26" s="46">
        <f t="shared" si="12"/>
        <v>-43.9571092851681</v>
      </c>
      <c r="AK26" s="46">
        <f t="shared" si="12"/>
        <v>-22.883735571683925</v>
      </c>
      <c r="AL26" s="46">
        <f t="shared" si="12"/>
        <v>3.3965510410653614</v>
      </c>
      <c r="AM26" s="46">
        <f t="shared" si="12"/>
        <v>28.903994191551455</v>
      </c>
      <c r="AN26" s="46">
        <f t="shared" si="12"/>
        <v>47.83468855358795</v>
      </c>
      <c r="AO26" s="46">
        <f t="shared" si="12"/>
        <v>55.88118719146988</v>
      </c>
      <c r="AP26" s="46">
        <f t="shared" si="12"/>
        <v>51.212608192571466</v>
      </c>
      <c r="AQ26" s="46">
        <f t="shared" si="12"/>
        <v>34.89122935390934</v>
      </c>
      <c r="AR26" s="46">
        <f t="shared" si="12"/>
        <v>10.630779919671472</v>
      </c>
      <c r="AS26" s="46">
        <f t="shared" si="12"/>
        <v>-16.048572884585898</v>
      </c>
      <c r="AT26" s="46">
        <f t="shared" si="12"/>
        <v>-39.076270088044446</v>
      </c>
      <c r="AU26" s="46">
        <f t="shared" si="12"/>
        <v>-53.21264209071812</v>
      </c>
      <c r="AV26" s="46">
        <f t="shared" si="12"/>
        <v>-55.241131110816816</v>
      </c>
      <c r="AW26" s="46">
        <f t="shared" si="12"/>
        <v>-44.700179392104296</v>
      </c>
      <c r="AX26" s="46">
        <f t="shared" si="12"/>
        <v>-23.988251001024764</v>
      </c>
      <c r="AY26" s="46">
        <f t="shared" si="12"/>
        <v>2.181909206131392</v>
      </c>
      <c r="AZ26" s="46">
        <f t="shared" si="12"/>
        <v>27.855602778508874</v>
      </c>
      <c r="BA26" s="46">
        <f t="shared" si="12"/>
        <v>47.19109614883155</v>
      </c>
      <c r="BB26" s="46">
        <f t="shared" si="12"/>
        <v>55.78883534007403</v>
      </c>
      <c r="BC26" s="46">
        <f t="shared" si="12"/>
        <v>51.69251042376518</v>
      </c>
      <c r="BD26" s="46">
        <f t="shared" si="12"/>
        <v>35.83418981065442</v>
      </c>
      <c r="BE26" s="46">
        <f t="shared" si="12"/>
        <v>11.822239534444</v>
      </c>
      <c r="BF26" s="46">
        <f t="shared" si="12"/>
        <v>-14.879716109870252</v>
      </c>
      <c r="BG26" s="46">
        <f t="shared" si="12"/>
        <v>-38.195975152893915</v>
      </c>
      <c r="BH26" s="46">
        <f t="shared" si="12"/>
        <v>-52.8212092930729</v>
      </c>
      <c r="BI26" s="46">
        <f t="shared" si="12"/>
        <v>-55.42762617497134</v>
      </c>
      <c r="BJ26" s="46">
        <f t="shared" si="12"/>
        <v>-45.42216765732961</v>
      </c>
      <c r="BK26" s="46">
        <f t="shared" si="12"/>
        <v>-25.081452907301685</v>
      </c>
      <c r="BL26" s="46">
        <f t="shared" si="12"/>
        <v>0.966238322429316</v>
      </c>
      <c r="BM26" s="46">
        <f t="shared" si="12"/>
        <v>26.79407389227186</v>
      </c>
      <c r="BN26" s="46">
        <f t="shared" si="12"/>
        <v>46.52524711708345</v>
      </c>
      <c r="BO26" s="46">
        <f aca="true" t="shared" si="13" ref="BO26:DZ26">$B$8*($B$12/$B$9)*COS(($B$12*BO23)/$B$9)</f>
        <v>55.670171929935755</v>
      </c>
      <c r="BP26" s="46">
        <f t="shared" si="13"/>
        <v>52.14803303641627</v>
      </c>
      <c r="BQ26" s="46">
        <f t="shared" si="13"/>
        <v>36.76024987174901</v>
      </c>
      <c r="BR26" s="46">
        <f t="shared" si="13"/>
        <v>13.008123453864307</v>
      </c>
      <c r="BS26" s="46">
        <f t="shared" si="13"/>
        <v>-13.703841649228861</v>
      </c>
      <c r="BT26" s="46">
        <f t="shared" si="13"/>
        <v>-37.297665938758854</v>
      </c>
      <c r="BU26" s="46">
        <f t="shared" si="13"/>
        <v>-52.40486455125954</v>
      </c>
      <c r="BV26" s="46">
        <f t="shared" si="13"/>
        <v>-55.58798003662283</v>
      </c>
      <c r="BW26" s="46">
        <f t="shared" si="13"/>
        <v>-46.12273357119821</v>
      </c>
      <c r="BX26" s="46">
        <f t="shared" si="13"/>
        <v>-26.162825706242128</v>
      </c>
      <c r="BY26" s="46">
        <f t="shared" si="13"/>
        <v>-0.24988826600894426</v>
      </c>
      <c r="BZ26" s="46">
        <f t="shared" si="13"/>
        <v>25.719908179240313</v>
      </c>
      <c r="CA26" s="46">
        <f t="shared" si="13"/>
        <v>45.83745549117472</v>
      </c>
      <c r="CB26" s="46">
        <f t="shared" si="13"/>
        <v>55.525252926003255</v>
      </c>
      <c r="CC26" s="46">
        <f t="shared" si="13"/>
        <v>52.57896119345364</v>
      </c>
      <c r="CD26" s="46">
        <f t="shared" si="13"/>
        <v>37.66897278163827</v>
      </c>
      <c r="CE26" s="46">
        <f t="shared" si="13"/>
        <v>14.187872382255792</v>
      </c>
      <c r="CF26" s="46">
        <f t="shared" si="13"/>
        <v>-12.521504077601088</v>
      </c>
      <c r="CG26" s="46">
        <f t="shared" si="13"/>
        <v>-36.38176611312728</v>
      </c>
      <c r="CH26" s="46">
        <f t="shared" si="13"/>
        <v>-51.96380422498145</v>
      </c>
      <c r="CI26" s="46">
        <f t="shared" si="13"/>
        <v>-55.72211706845181</v>
      </c>
      <c r="CJ26" s="46">
        <f t="shared" si="13"/>
        <v>-46.80154672743468</v>
      </c>
      <c r="CK26" s="46">
        <f t="shared" si="13"/>
        <v>-27.23185939250436</v>
      </c>
      <c r="CL26" s="46">
        <f t="shared" si="13"/>
        <v>-1.4658970002247198</v>
      </c>
      <c r="CM26" s="46">
        <f t="shared" si="13"/>
        <v>24.633612245694884</v>
      </c>
      <c r="CN26" s="46">
        <f t="shared" si="13"/>
        <v>45.12804565267167</v>
      </c>
      <c r="CO26" s="46">
        <f t="shared" si="13"/>
        <v>55.354146676089705</v>
      </c>
      <c r="CP26" s="46">
        <f t="shared" si="13"/>
        <v>52.98509165723164</v>
      </c>
      <c r="CQ26" s="46">
        <f t="shared" si="13"/>
        <v>38.559929961448155</v>
      </c>
      <c r="CR26" s="46">
        <f t="shared" si="13"/>
        <v>15.360929917371875</v>
      </c>
      <c r="CS26" s="46">
        <f t="shared" si="13"/>
        <v>-11.3332610181091</v>
      </c>
      <c r="CT26" s="46">
        <f t="shared" si="13"/>
        <v>-35.448707639704985</v>
      </c>
      <c r="CU26" s="46">
        <f t="shared" si="13"/>
        <v>-51.498236330495466</v>
      </c>
      <c r="CV26" s="46">
        <f t="shared" si="13"/>
        <v>-55.829974007721766</v>
      </c>
      <c r="CW26" s="46">
        <f t="shared" si="13"/>
        <v>-47.45828697896833</v>
      </c>
      <c r="CX26" s="46">
        <f t="shared" si="13"/>
        <v>-28.28804978021586</v>
      </c>
      <c r="CY26" s="46">
        <f t="shared" si="13"/>
        <v>-2.681214376845439</v>
      </c>
      <c r="CZ26" s="46">
        <f t="shared" si="13"/>
        <v>23.535698418861504</v>
      </c>
      <c r="DA26" s="46">
        <f t="shared" si="13"/>
        <v>44.39735217888803</v>
      </c>
      <c r="DB26" s="46">
        <f t="shared" si="13"/>
        <v>55.156933878638014</v>
      </c>
      <c r="DC26" s="46">
        <f t="shared" si="13"/>
        <v>53.36623288538381</v>
      </c>
      <c r="DD26" s="46">
        <f t="shared" si="13"/>
        <v>39.43270121111422</v>
      </c>
      <c r="DE26" s="46">
        <f t="shared" si="13"/>
        <v>16.526742812814554</v>
      </c>
      <c r="DF26" s="46">
        <f t="shared" si="13"/>
        <v>-10.139672879064847</v>
      </c>
      <c r="DG26" s="46">
        <f t="shared" si="13"/>
        <v>-34.498930574691705</v>
      </c>
      <c r="DH26" s="46">
        <f t="shared" si="13"/>
        <v>-51.008380442505235</v>
      </c>
      <c r="DI26" s="46">
        <f t="shared" si="13"/>
        <v>-55.91149998611512</v>
      </c>
      <c r="DJ26" s="46">
        <f t="shared" si="13"/>
        <v>-48.09264458892037</v>
      </c>
      <c r="DK26" s="46">
        <f t="shared" si="13"/>
        <v>-29.330898740759284</v>
      </c>
      <c r="DL26" s="46">
        <f t="shared" si="13"/>
        <v>-3.895267218561507</v>
      </c>
      <c r="DM26" s="46">
        <f t="shared" si="13"/>
        <v>22.426684505286453</v>
      </c>
      <c r="DN26" s="46">
        <f t="shared" si="13"/>
        <v>43.64571968508801</v>
      </c>
      <c r="DO26" s="46">
        <f t="shared" si="13"/>
        <v>54.93370754466146</v>
      </c>
      <c r="DP26" s="46">
        <f t="shared" si="13"/>
        <v>53.722205121158126</v>
      </c>
      <c r="DQ26" s="46">
        <f t="shared" si="13"/>
        <v>40.28687490756002</v>
      </c>
      <c r="DR26" s="46">
        <f t="shared" si="13"/>
        <v>17.68476123895536</v>
      </c>
      <c r="DS26" s="46">
        <f t="shared" si="13"/>
        <v>-8.94130258966968</v>
      </c>
      <c r="DT26" s="46">
        <f t="shared" si="13"/>
        <v>-33.532882859238036</v>
      </c>
      <c r="DU26" s="46">
        <f t="shared" si="13"/>
        <v>-50.49446759060601</v>
      </c>
      <c r="DV26" s="46">
        <f t="shared" si="13"/>
        <v>-55.9666565537241</v>
      </c>
      <c r="DW26" s="46">
        <f t="shared" si="13"/>
        <v>-48.70432037668448</v>
      </c>
      <c r="DX26" s="46">
        <f t="shared" si="13"/>
        <v>-30.359914437699558</v>
      </c>
      <c r="DY26" s="46">
        <f t="shared" si="13"/>
        <v>-5.107482944449422</v>
      </c>
      <c r="DZ26" s="46">
        <f t="shared" si="13"/>
        <v>21.30709354662782</v>
      </c>
      <c r="EA26" s="46">
        <f aca="true" t="shared" si="14" ref="EA26:GL26">$B$8*($B$12/$B$9)*COS(($B$12*EA23)/$B$9)</f>
        <v>42.87350266196124</v>
      </c>
      <c r="EB26" s="46">
        <f t="shared" si="14"/>
        <v>54.68457295387803</v>
      </c>
      <c r="EC26" s="46">
        <f t="shared" si="14"/>
        <v>54.052840478195954</v>
      </c>
      <c r="ED26" s="46">
        <f t="shared" si="14"/>
        <v>41.12204819882941</v>
      </c>
      <c r="EE26" s="46">
        <f t="shared" si="14"/>
        <v>18.8344390422552</v>
      </c>
      <c r="EF26" s="46">
        <f t="shared" si="14"/>
        <v>-7.738715334519034</v>
      </c>
      <c r="EG26" s="46">
        <f t="shared" si="14"/>
        <v>-32.55102010818368</v>
      </c>
      <c r="EH26" s="46">
        <f t="shared" si="14"/>
        <v>-49.956740150321615</v>
      </c>
      <c r="EI26" s="46">
        <f t="shared" si="14"/>
        <v>-55.99541769718504</v>
      </c>
      <c r="EJ26" s="46">
        <f t="shared" si="14"/>
        <v>-49.29302585903148</v>
      </c>
      <c r="EK26" s="46">
        <f t="shared" si="14"/>
        <v>-31.37461155875837</v>
      </c>
      <c r="EL26" s="46">
        <f t="shared" si="14"/>
        <v>-6.317289840026706</v>
      </c>
      <c r="EM26" s="46">
        <f t="shared" si="14"/>
        <v>20.17745357296357</v>
      </c>
      <c r="EN26" s="46">
        <f t="shared" si="14"/>
        <v>42.08106530842406</v>
      </c>
      <c r="EO26" s="46">
        <f t="shared" si="14"/>
        <v>54.409647605054985</v>
      </c>
      <c r="EP26" s="46">
        <f t="shared" si="14"/>
        <v>54.35798301971312</v>
      </c>
      <c r="EQ26" s="46">
        <f t="shared" si="14"/>
        <v>41.93782719408539</v>
      </c>
      <c r="ER26" s="46">
        <f t="shared" si="14"/>
        <v>19.975234002846168</v>
      </c>
      <c r="ES26" s="46">
        <f t="shared" si="14"/>
        <v>-6.532478287041764</v>
      </c>
      <c r="ET26" s="46">
        <f t="shared" si="14"/>
        <v>-31.55380539517392</v>
      </c>
      <c r="EU26" s="46">
        <f t="shared" si="14"/>
        <v>-49.39545172879354</v>
      </c>
      <c r="EV26" s="46">
        <f t="shared" si="14"/>
        <v>-55.997769851946856</v>
      </c>
      <c r="EW26" s="46">
        <f t="shared" si="14"/>
        <v>-49.85848338616332</v>
      </c>
      <c r="EX26" s="46">
        <f t="shared" si="14"/>
        <v>-32.37451154469065</v>
      </c>
      <c r="EY26" s="46">
        <f t="shared" si="14"/>
        <v>-7.524117326879534</v>
      </c>
      <c r="EZ26" s="46">
        <f t="shared" si="14"/>
        <v>19.038297353768876</v>
      </c>
      <c r="FA26" s="46">
        <f t="shared" si="14"/>
        <v>41.26878135986363</v>
      </c>
      <c r="FB26" s="46">
        <f t="shared" si="14"/>
        <v>54.10906116059567</v>
      </c>
      <c r="FC26" s="46">
        <f t="shared" si="14"/>
        <v>54.6374888320424</v>
      </c>
      <c r="FD26" s="46">
        <f t="shared" si="14"/>
        <v>42.73382714937815</v>
      </c>
      <c r="FE26" s="46">
        <f t="shared" si="14"/>
        <v>21.106608090251793</v>
      </c>
      <c r="FF26" s="46">
        <f t="shared" si="14"/>
        <v>-5.323160342014117</v>
      </c>
      <c r="FG26" s="46">
        <f t="shared" si="14"/>
        <v>-30.541709034265725</v>
      </c>
      <c r="FH26" s="46">
        <f t="shared" si="14"/>
        <v>-48.810867045175776</v>
      </c>
      <c r="FI26" s="46">
        <f t="shared" si="14"/>
        <v>-55.97371190866824</v>
      </c>
      <c r="FJ26" s="46">
        <f t="shared" si="14"/>
        <v>-50.400426272661164</v>
      </c>
      <c r="FK26" s="46">
        <f t="shared" si="14"/>
        <v>-33.35914281499139</v>
      </c>
      <c r="FL26" s="46">
        <f t="shared" si="14"/>
        <v>-8.727396231766477</v>
      </c>
      <c r="FM26" s="46">
        <f t="shared" si="14"/>
        <v>17.89016214664443</v>
      </c>
      <c r="FN26" s="46">
        <f t="shared" si="14"/>
        <v>40.43703391187146</v>
      </c>
      <c r="FO26" s="46">
        <f t="shared" si="14"/>
        <v>53.782955385386146</v>
      </c>
      <c r="FP26" s="46">
        <f t="shared" si="14"/>
        <v>54.89122609250699</v>
      </c>
      <c r="FQ26" s="46">
        <f t="shared" si="14"/>
        <v>43.50967264909808</v>
      </c>
      <c r="FR26" s="46">
        <f t="shared" si="14"/>
        <v>22.22802771714162</v>
      </c>
      <c r="FS26" s="46">
        <f t="shared" si="14"/>
        <v>-4.111331847246123</v>
      </c>
      <c r="FT26" s="46">
        <f t="shared" si="14"/>
        <v>-29.51520835811271</v>
      </c>
      <c r="FU26" s="46">
        <f t="shared" si="14"/>
        <v>-48.203261805784315</v>
      </c>
      <c r="FV26" s="46">
        <f t="shared" si="14"/>
        <v>-55.9232552137411</v>
      </c>
      <c r="FW26" s="46">
        <f t="shared" si="14"/>
        <v>-50.91859892326106</v>
      </c>
      <c r="FX26" s="46">
        <f t="shared" si="14"/>
        <v>-34.328040990302476</v>
      </c>
      <c r="FY26" s="46">
        <f t="shared" si="14"/>
        <v>-9.926559055053596</v>
      </c>
      <c r="FZ26" s="46">
        <f t="shared" si="14"/>
        <v>16.733589443928622</v>
      </c>
      <c r="GA26" s="46">
        <f t="shared" si="14"/>
        <v>39.58621523956213</v>
      </c>
      <c r="GB26" s="46">
        <f t="shared" si="14"/>
        <v>53.43148407993499</v>
      </c>
      <c r="GC26" s="46">
        <f t="shared" si="14"/>
        <v>55.11907513159233</v>
      </c>
      <c r="GD26" s="46">
        <f t="shared" si="14"/>
        <v>44.26499778303496</v>
      </c>
      <c r="GE26" s="46">
        <f t="shared" si="14"/>
        <v>23.33896399098352</v>
      </c>
      <c r="GF26" s="46">
        <f t="shared" si="14"/>
        <v>-2.897564334594923</v>
      </c>
      <c r="GG26" s="46">
        <f t="shared" si="14"/>
        <v>-28.47478749284355</v>
      </c>
      <c r="GH26" s="46">
        <f t="shared" si="14"/>
        <v>-47.57292257406559</v>
      </c>
      <c r="GI26" s="46">
        <f t="shared" si="14"/>
        <v>-55.84642356393912</v>
      </c>
      <c r="GJ26" s="46">
        <f t="shared" si="14"/>
        <v>-51.41275695340051</v>
      </c>
      <c r="GK26" s="46">
        <f t="shared" si="14"/>
        <v>-35.28074911142889</v>
      </c>
      <c r="GL26" s="46">
        <f t="shared" si="14"/>
        <v>-11.121040238364966</v>
      </c>
      <c r="GM26" s="46">
        <f aca="true" t="shared" si="15" ref="GM26:HK26">$B$8*($B$12/$B$9)*COS(($B$12*GM23)/$B$9)</f>
        <v>15.569124717317033</v>
      </c>
      <c r="GN26" s="46">
        <f t="shared" si="15"/>
        <v>38.71672661256905</v>
      </c>
      <c r="GO26" s="46">
        <f t="shared" si="15"/>
        <v>53.054813007837254</v>
      </c>
      <c r="GP26" s="46">
        <f t="shared" si="15"/>
        <v>55.3209284893859</v>
      </c>
      <c r="GQ26" s="46">
        <f t="shared" si="15"/>
        <v>44.999446318952444</v>
      </c>
      <c r="GR26" s="46">
        <f t="shared" si="15"/>
        <v>24.43889296348551</v>
      </c>
      <c r="GS26" s="46">
        <f t="shared" si="15"/>
        <v>-1.6824302504121622</v>
      </c>
      <c r="GT26" s="46">
        <f t="shared" si="15"/>
        <v>-27.420937129733378</v>
      </c>
      <c r="GU26" s="46">
        <f t="shared" si="15"/>
        <v>-46.92014663544637</v>
      </c>
      <c r="GV26" s="46">
        <f t="shared" si="15"/>
        <v>-55.74325319519474</v>
      </c>
      <c r="GW26" s="46">
        <f t="shared" si="15"/>
        <v>-51.882667304475994</v>
      </c>
      <c r="GX26" s="46">
        <f t="shared" si="15"/>
        <v>-36.21681785485444</v>
      </c>
      <c r="GY26" s="46">
        <f t="shared" si="15"/>
        <v>-12.310276431317977</v>
      </c>
      <c r="GZ26" s="46">
        <f t="shared" si="15"/>
        <v>14.397317160601357</v>
      </c>
      <c r="HA26" s="46">
        <f t="shared" si="15"/>
        <v>37.82897810579301</v>
      </c>
      <c r="HB26" s="46">
        <f t="shared" si="15"/>
        <v>52.65311981759547</v>
      </c>
      <c r="HC26" s="46">
        <f t="shared" si="15"/>
        <v>55.49669096625771</v>
      </c>
      <c r="HD26" s="46">
        <f t="shared" si="15"/>
        <v>45.7126718705941</v>
      </c>
      <c r="HE26" s="46">
        <f t="shared" si="15"/>
        <v>25.52729587770211</v>
      </c>
      <c r="HF26" s="46">
        <f t="shared" si="15"/>
        <v>-0.4665026855608495</v>
      </c>
      <c r="HG26" s="46">
        <f t="shared" si="15"/>
        <v>-26.354154293778127</v>
      </c>
      <c r="HH26" s="46">
        <f t="shared" si="15"/>
        <v>-46.24524185712445</v>
      </c>
      <c r="HI26" s="46">
        <f t="shared" si="15"/>
        <v>-55.61379276550927</v>
      </c>
      <c r="HJ26" s="46">
        <f t="shared" si="15"/>
        <v>-52.32810835376081</v>
      </c>
      <c r="HK26" s="51">
        <f t="shared" si="15"/>
        <v>-37.135805744653375</v>
      </c>
    </row>
    <row r="27" spans="1:219" ht="14.25">
      <c r="A27" s="17" t="s">
        <v>3</v>
      </c>
      <c r="B27" s="46">
        <f>$B$8*($B$12/$B$9)^2*(-SIN(($B$12*B23)/$B$9))</f>
        <v>0</v>
      </c>
      <c r="C27" s="46">
        <f>$B$8*($B$12/$B$9)^2*(-SIN(($B$12*C23)/$B$9))</f>
        <v>-181.59137653522015</v>
      </c>
      <c r="D27" s="46">
        <f aca="true" t="shared" si="16" ref="D27:BO27">$B$8*($B$12/$B$9)^2*(-SIN(($B$12*D23)/$B$9))</f>
        <v>-321.8638662167339</v>
      </c>
      <c r="E27" s="46">
        <f t="shared" si="16"/>
        <v>-388.90018728576786</v>
      </c>
      <c r="F27" s="46">
        <f t="shared" si="16"/>
        <v>-367.44704843416923</v>
      </c>
      <c r="G27" s="46">
        <f t="shared" si="16"/>
        <v>-262.3858478526398</v>
      </c>
      <c r="H27" s="46">
        <f t="shared" si="16"/>
        <v>-97.62197104113896</v>
      </c>
      <c r="I27" s="46">
        <f t="shared" si="16"/>
        <v>89.35458598043941</v>
      </c>
      <c r="J27" s="46">
        <f t="shared" si="16"/>
        <v>255.99960469645555</v>
      </c>
      <c r="K27" s="46">
        <f t="shared" si="16"/>
        <v>364.39505835675</v>
      </c>
      <c r="L27" s="46">
        <f t="shared" si="16"/>
        <v>389.8768931350813</v>
      </c>
      <c r="M27" s="46">
        <f t="shared" si="16"/>
        <v>326.64703057574434</v>
      </c>
      <c r="N27" s="46">
        <f t="shared" si="16"/>
        <v>189.09264911591552</v>
      </c>
      <c r="O27" s="46">
        <f t="shared" si="16"/>
        <v>8.512558380884458</v>
      </c>
      <c r="P27" s="46">
        <f t="shared" si="16"/>
        <v>-174.00446043567982</v>
      </c>
      <c r="Q27" s="46">
        <f t="shared" si="16"/>
        <v>-316.9289019506029</v>
      </c>
      <c r="R27" s="46">
        <f t="shared" si="16"/>
        <v>-387.7400653450394</v>
      </c>
      <c r="S27" s="46">
        <f t="shared" si="16"/>
        <v>-370.3257403141867</v>
      </c>
      <c r="T27" s="46">
        <f t="shared" si="16"/>
        <v>-268.6483425812605</v>
      </c>
      <c r="U27" s="46">
        <f t="shared" si="16"/>
        <v>-105.84331487853859</v>
      </c>
      <c r="V27" s="46">
        <f t="shared" si="16"/>
        <v>81.04505882403834</v>
      </c>
      <c r="W27" s="46">
        <f t="shared" si="16"/>
        <v>249.49262504172327</v>
      </c>
      <c r="X27" s="46">
        <f t="shared" si="16"/>
        <v>361.1712094849148</v>
      </c>
      <c r="Y27" s="46">
        <f t="shared" si="16"/>
        <v>390.6697222514702</v>
      </c>
      <c r="Z27" s="46">
        <f t="shared" si="16"/>
        <v>331.2761391549461</v>
      </c>
      <c r="AA27" s="46">
        <f t="shared" si="16"/>
        <v>196.504740370015</v>
      </c>
      <c r="AB27" s="46">
        <f t="shared" si="16"/>
        <v>17.021102003648124</v>
      </c>
      <c r="AC27" s="46">
        <f t="shared" si="16"/>
        <v>-166.33547901689664</v>
      </c>
      <c r="AD27" s="46">
        <f t="shared" si="16"/>
        <v>-311.8444652430758</v>
      </c>
      <c r="AE27" s="46">
        <f t="shared" si="16"/>
        <v>-386.39707445850973</v>
      </c>
      <c r="AF27" s="46">
        <f t="shared" si="16"/>
        <v>-373.0297763260432</v>
      </c>
      <c r="AG27" s="46">
        <f t="shared" si="16"/>
        <v>-274.784135316486</v>
      </c>
      <c r="AH27" s="46">
        <f t="shared" si="16"/>
        <v>-114.0147400793523</v>
      </c>
      <c r="AI27" s="46">
        <f t="shared" si="16"/>
        <v>72.69730857491477</v>
      </c>
      <c r="AJ27" s="46">
        <f t="shared" si="16"/>
        <v>242.86797776013543</v>
      </c>
      <c r="AK27" s="46">
        <f t="shared" si="16"/>
        <v>357.7770222750158</v>
      </c>
      <c r="AL27" s="46">
        <f t="shared" si="16"/>
        <v>391.2783007147808</v>
      </c>
      <c r="AM27" s="46">
        <f t="shared" si="16"/>
        <v>335.749008738616</v>
      </c>
      <c r="AN27" s="46">
        <f t="shared" si="16"/>
        <v>203.82415455014365</v>
      </c>
      <c r="AO27" s="46">
        <f t="shared" si="16"/>
        <v>25.52161800363082</v>
      </c>
      <c r="AP27" s="46">
        <f t="shared" si="16"/>
        <v>-158.5880491827613</v>
      </c>
      <c r="AQ27" s="46">
        <f t="shared" si="16"/>
        <v>-306.6129540552256</v>
      </c>
      <c r="AR27" s="46">
        <f t="shared" si="16"/>
        <v>-384.8718480178513</v>
      </c>
      <c r="AS27" s="46">
        <f t="shared" si="16"/>
        <v>-375.55788117151604</v>
      </c>
      <c r="AT27" s="46">
        <f t="shared" si="16"/>
        <v>-280.7903322486441</v>
      </c>
      <c r="AU27" s="46">
        <f t="shared" si="16"/>
        <v>-122.13239277329973</v>
      </c>
      <c r="AV27" s="46">
        <f t="shared" si="16"/>
        <v>64.31527226312409</v>
      </c>
      <c r="AW27" s="46">
        <f t="shared" si="16"/>
        <v>236.1287872186935</v>
      </c>
      <c r="AX27" s="46">
        <f t="shared" si="16"/>
        <v>354.21409751967786</v>
      </c>
      <c r="AY27" s="46">
        <f t="shared" si="16"/>
        <v>391.70234150256715</v>
      </c>
      <c r="AZ27" s="46">
        <f t="shared" si="16"/>
        <v>340.06352979766956</v>
      </c>
      <c r="BA27" s="46">
        <f t="shared" si="16"/>
        <v>211.0474396180041</v>
      </c>
      <c r="BB27" s="46">
        <f t="shared" si="16"/>
        <v>34.01009730223119</v>
      </c>
      <c r="BC27" s="46">
        <f t="shared" si="16"/>
        <v>-150.76582483559557</v>
      </c>
      <c r="BD27" s="46">
        <f t="shared" si="16"/>
        <v>-301.23683571250973</v>
      </c>
      <c r="BE27" s="46">
        <f t="shared" si="16"/>
        <v>-383.1651053620635</v>
      </c>
      <c r="BF27" s="46">
        <f t="shared" si="16"/>
        <v>-377.908862526395</v>
      </c>
      <c r="BG27" s="46">
        <f t="shared" si="16"/>
        <v>-286.66410068903997</v>
      </c>
      <c r="BH27" s="46">
        <f t="shared" si="16"/>
        <v>-130.19244445071328</v>
      </c>
      <c r="BI27" s="46">
        <f t="shared" si="16"/>
        <v>55.90290308896293</v>
      </c>
      <c r="BJ27" s="46">
        <f t="shared" si="16"/>
        <v>229.27823180616727</v>
      </c>
      <c r="BK27" s="46">
        <f t="shared" si="16"/>
        <v>350.48411559282056</v>
      </c>
      <c r="BL27" s="46">
        <f t="shared" si="16"/>
        <v>391.9416446254585</v>
      </c>
      <c r="BM27" s="46">
        <f t="shared" si="16"/>
        <v>344.2176674845704</v>
      </c>
      <c r="BN27" s="46">
        <f t="shared" si="16"/>
        <v>218.17118887245763</v>
      </c>
      <c r="BO27" s="46">
        <f t="shared" si="16"/>
        <v>42.48253649769835</v>
      </c>
      <c r="BP27" s="46">
        <f aca="true" t="shared" si="17" ref="BP27:EA27">$B$8*($B$12/$B$9)^2*(-SIN(($B$12*BP23)/$B$9))</f>
        <v>-142.87249515287755</v>
      </c>
      <c r="BQ27" s="46">
        <f t="shared" si="17"/>
        <v>-295.7186457411204</v>
      </c>
      <c r="BR27" s="46">
        <f t="shared" si="17"/>
        <v>-381.27765143821665</v>
      </c>
      <c r="BS27" s="46">
        <f t="shared" si="17"/>
        <v>-380.0816116028111</v>
      </c>
      <c r="BT27" s="46">
        <f t="shared" si="17"/>
        <v>-292.4026704059261</v>
      </c>
      <c r="BU27" s="46">
        <f t="shared" si="17"/>
        <v>-138.19109376816914</v>
      </c>
      <c r="BV27" s="46">
        <f t="shared" si="17"/>
        <v>47.464168558535604</v>
      </c>
      <c r="BW27" s="46">
        <f t="shared" si="17"/>
        <v>222.31954243406722</v>
      </c>
      <c r="BX27" s="46">
        <f t="shared" si="17"/>
        <v>346.58883565714433</v>
      </c>
      <c r="BY27" s="46">
        <f t="shared" si="17"/>
        <v>391.99609722147875</v>
      </c>
      <c r="BZ27" s="46">
        <f t="shared" si="17"/>
        <v>348.2094625930216</v>
      </c>
      <c r="CA27" s="46">
        <f t="shared" si="17"/>
        <v>225.19204255620187</v>
      </c>
      <c r="CB27" s="46">
        <f t="shared" si="17"/>
        <v>50.93493975322824</v>
      </c>
      <c r="CC27" s="46">
        <f t="shared" si="17"/>
        <v>-134.9117828473389</v>
      </c>
      <c r="CD27" s="46">
        <f t="shared" si="17"/>
        <v>-290.0609866721714</v>
      </c>
      <c r="CE27" s="46">
        <f t="shared" si="17"/>
        <v>-379.2103764218173</v>
      </c>
      <c r="CF27" s="46">
        <f t="shared" si="17"/>
        <v>-382.07510367216594</v>
      </c>
      <c r="CG27" s="46">
        <f t="shared" si="17"/>
        <v>-298.0033349309961</v>
      </c>
      <c r="CH27" s="46">
        <f t="shared" si="17"/>
        <v>-146.12456834126894</v>
      </c>
      <c r="CI27" s="46">
        <f t="shared" si="17"/>
        <v>39.00304861261255</v>
      </c>
      <c r="CJ27" s="46">
        <f t="shared" si="17"/>
        <v>215.25600101290482</v>
      </c>
      <c r="CK27" s="46">
        <f t="shared" si="17"/>
        <v>342.53009483447835</v>
      </c>
      <c r="CL27" s="46">
        <f t="shared" si="17"/>
        <v>391.8656736092763</v>
      </c>
      <c r="CM27" s="46">
        <f t="shared" si="17"/>
        <v>352.03703248196604</v>
      </c>
      <c r="CN27" s="46">
        <f t="shared" si="17"/>
        <v>232.1066894403276</v>
      </c>
      <c r="CO27" s="46">
        <f t="shared" si="17"/>
        <v>59.36332068150677</v>
      </c>
      <c r="CP27" s="46">
        <f t="shared" si="17"/>
        <v>-126.88744241123048</v>
      </c>
      <c r="CQ27" s="46">
        <f t="shared" si="17"/>
        <v>-284.26652681426003</v>
      </c>
      <c r="CR27" s="46">
        <f t="shared" si="17"/>
        <v>-376.96425529697893</v>
      </c>
      <c r="CS27" s="46">
        <f t="shared" si="17"/>
        <v>-383.8883985484258</v>
      </c>
      <c r="CT27" s="46">
        <f t="shared" si="17"/>
        <v>-303.46345283585856</v>
      </c>
      <c r="CU27" s="46">
        <f t="shared" si="17"/>
        <v>-153.9891265238342</v>
      </c>
      <c r="CV27" s="46">
        <f t="shared" si="17"/>
        <v>30.523533749526447</v>
      </c>
      <c r="CW27" s="46">
        <f t="shared" si="17"/>
        <v>208.09093890429816</v>
      </c>
      <c r="CX27" s="46">
        <f t="shared" si="17"/>
        <v>338.30980733932245</v>
      </c>
      <c r="CY27" s="46">
        <f t="shared" si="17"/>
        <v>391.55043530023624</v>
      </c>
      <c r="CZ27" s="46">
        <f t="shared" si="17"/>
        <v>355.69857196351467</v>
      </c>
      <c r="DA27" s="46">
        <f t="shared" si="17"/>
        <v>238.91186838599194</v>
      </c>
      <c r="DB27" s="46">
        <f t="shared" si="17"/>
        <v>67.76370422482943</v>
      </c>
      <c r="DC27" s="46">
        <f t="shared" si="17"/>
        <v>-118.80325834557728</v>
      </c>
      <c r="DD27" s="46">
        <f t="shared" si="17"/>
        <v>-278.33799899502503</v>
      </c>
      <c r="DE27" s="46">
        <f t="shared" si="17"/>
        <v>-374.5403473965856</v>
      </c>
      <c r="DF27" s="46">
        <f t="shared" si="17"/>
        <v>-385.52064103154356</v>
      </c>
      <c r="DG27" s="46">
        <f t="shared" si="17"/>
        <v>-308.78044897779307</v>
      </c>
      <c r="DH27" s="46">
        <f t="shared" si="17"/>
        <v>-161.7810591725738</v>
      </c>
      <c r="DI27" s="46">
        <f t="shared" si="17"/>
        <v>22.02962314316339</v>
      </c>
      <c r="DJ27" s="46">
        <f t="shared" si="17"/>
        <v>200.8277353498406</v>
      </c>
      <c r="DK27" s="46">
        <f t="shared" si="17"/>
        <v>333.9299635760573</v>
      </c>
      <c r="DL27" s="46">
        <f t="shared" si="17"/>
        <v>391.05053096946943</v>
      </c>
      <c r="DM27" s="46">
        <f t="shared" si="17"/>
        <v>359.1923541543123</v>
      </c>
      <c r="DN27" s="46">
        <f t="shared" si="17"/>
        <v>245.60436988247034</v>
      </c>
      <c r="DO27" s="46">
        <f t="shared" si="17"/>
        <v>76.13212852983054</v>
      </c>
      <c r="DP27" s="46">
        <f t="shared" si="17"/>
        <v>-110.66304337533093</v>
      </c>
      <c r="DQ27" s="46">
        <f t="shared" si="17"/>
        <v>-272.27819927226625</v>
      </c>
      <c r="DR27" s="46">
        <f t="shared" si="17"/>
        <v>-371.9397959026917</v>
      </c>
      <c r="DS27" s="46">
        <f t="shared" si="17"/>
        <v>-386.9710613107889</v>
      </c>
      <c r="DT27" s="46">
        <f t="shared" si="17"/>
        <v>-313.9518157142627</v>
      </c>
      <c r="DU27" s="46">
        <f t="shared" si="17"/>
        <v>-169.49669139638323</v>
      </c>
      <c r="DV27" s="46">
        <f t="shared" si="17"/>
        <v>13.52532275685432</v>
      </c>
      <c r="DW27" s="46">
        <f t="shared" si="17"/>
        <v>193.46981587735743</v>
      </c>
      <c r="DX27" s="46">
        <f t="shared" si="17"/>
        <v>329.3926292002335</v>
      </c>
      <c r="DY27" s="46">
        <f t="shared" si="17"/>
        <v>390.36619638569596</v>
      </c>
      <c r="DZ27" s="46">
        <f t="shared" si="17"/>
        <v>362.51673128997413</v>
      </c>
      <c r="EA27" s="46">
        <f t="shared" si="17"/>
        <v>252.18103756080734</v>
      </c>
      <c r="EB27" s="46">
        <f aca="true" t="shared" si="18" ref="EB27:GM27">$B$8*($B$12/$B$9)^2*(-SIN(($B$12*EB23)/$B$9))</f>
        <v>84.46464681597584</v>
      </c>
      <c r="EC27" s="46">
        <f t="shared" si="18"/>
        <v>-102.47063665117126</v>
      </c>
      <c r="ED27" s="46">
        <f t="shared" si="18"/>
        <v>-266.08998561525084</v>
      </c>
      <c r="EE27" s="46">
        <f t="shared" si="18"/>
        <v>-369.16382730735563</v>
      </c>
      <c r="EF27" s="46">
        <f t="shared" si="18"/>
        <v>-388.23897532781626</v>
      </c>
      <c r="EG27" s="46">
        <f t="shared" si="18"/>
        <v>-318.9751140855889</v>
      </c>
      <c r="EH27" s="46">
        <f t="shared" si="18"/>
        <v>-177.13238428957303</v>
      </c>
      <c r="EI27" s="46">
        <f t="shared" si="18"/>
        <v>5.014643454032411</v>
      </c>
      <c r="EJ27" s="46">
        <f t="shared" si="18"/>
        <v>186.02065068529845</v>
      </c>
      <c r="EK27" s="46">
        <f t="shared" si="18"/>
        <v>324.69994414430414</v>
      </c>
      <c r="EL27" s="46">
        <f t="shared" si="18"/>
        <v>389.49775430004433</v>
      </c>
      <c r="EM27" s="46">
        <f t="shared" si="18"/>
        <v>365.67013550225033</v>
      </c>
      <c r="EN27" s="46">
        <f t="shared" si="18"/>
        <v>258.63876968254266</v>
      </c>
      <c r="EO27" s="46">
        <f t="shared" si="18"/>
        <v>92.75732923706335</v>
      </c>
      <c r="EP27" s="46">
        <f t="shared" si="18"/>
        <v>-94.22990193882431</v>
      </c>
      <c r="EQ27" s="46">
        <f t="shared" si="18"/>
        <v>-259.7762765567952</v>
      </c>
      <c r="ER27" s="46">
        <f t="shared" si="18"/>
        <v>-366.2137508341889</v>
      </c>
      <c r="ES27" s="46">
        <f t="shared" si="18"/>
        <v>-389.3237850992886</v>
      </c>
      <c r="ET27" s="46">
        <f t="shared" si="18"/>
        <v>-323.84797496524686</v>
      </c>
      <c r="EU27" s="46">
        <f t="shared" si="18"/>
        <v>-184.68453664807168</v>
      </c>
      <c r="EV27" s="46">
        <f t="shared" si="18"/>
        <v>-3.498400893434608</v>
      </c>
      <c r="EW27" s="46">
        <f t="shared" si="18"/>
        <v>178.48375300612688</v>
      </c>
      <c r="EX27" s="46">
        <f t="shared" si="18"/>
        <v>319.85412160841685</v>
      </c>
      <c r="EY27" s="46">
        <f t="shared" si="18"/>
        <v>388.4456142938368</v>
      </c>
      <c r="EZ27" s="46">
        <f t="shared" si="18"/>
        <v>368.65107955844155</v>
      </c>
      <c r="FA27" s="46">
        <f t="shared" si="18"/>
        <v>264.9745206024852</v>
      </c>
      <c r="FB27" s="46">
        <f t="shared" si="18"/>
        <v>101.00626473455466</v>
      </c>
      <c r="FC27" s="46">
        <f t="shared" si="18"/>
        <v>-85.9447257968378</v>
      </c>
      <c r="FD27" s="46">
        <f t="shared" si="18"/>
        <v>-253.34004981681534</v>
      </c>
      <c r="FE27" s="46">
        <f t="shared" si="18"/>
        <v>-363.09095782090384</v>
      </c>
      <c r="FF27" s="46">
        <f t="shared" si="18"/>
        <v>-390.2249789988939</v>
      </c>
      <c r="FG27" s="46">
        <f t="shared" si="18"/>
        <v>-328.5681001771875</v>
      </c>
      <c r="FH27" s="46">
        <f t="shared" si="18"/>
        <v>-192.14958666781072</v>
      </c>
      <c r="FI27" s="46">
        <f t="shared" si="18"/>
        <v>-12.00979529821954</v>
      </c>
      <c r="FJ27" s="46">
        <f t="shared" si="18"/>
        <v>170.86267744937246</v>
      </c>
      <c r="FK27" s="46">
        <f t="shared" si="18"/>
        <v>314.8574470165847</v>
      </c>
      <c r="FL27" s="46">
        <f t="shared" si="18"/>
        <v>387.21027258541795</v>
      </c>
      <c r="FM27" s="46">
        <f t="shared" si="18"/>
        <v>371.45815756282934</v>
      </c>
      <c r="FN27" s="46">
        <f t="shared" si="18"/>
        <v>271.1853022051485</v>
      </c>
      <c r="FO27" s="46">
        <f t="shared" si="18"/>
        <v>109.20756288217675</v>
      </c>
      <c r="FP27" s="46">
        <f t="shared" si="18"/>
        <v>-77.61901574358386</v>
      </c>
      <c r="FQ27" s="46">
        <f t="shared" si="18"/>
        <v>-246.7843408979751</v>
      </c>
      <c r="FR27" s="46">
        <f t="shared" si="18"/>
        <v>-359.79692106310915</v>
      </c>
      <c r="FS27" s="46">
        <f t="shared" si="18"/>
        <v>-390.9421319986491</v>
      </c>
      <c r="FT27" s="46">
        <f t="shared" si="18"/>
        <v>-333.13326357973096</v>
      </c>
      <c r="FU27" s="46">
        <f t="shared" si="18"/>
        <v>-199.5240136245954</v>
      </c>
      <c r="FV27" s="46">
        <f t="shared" si="18"/>
        <v>-20.51552555115661</v>
      </c>
      <c r="FW27" s="46">
        <f t="shared" si="18"/>
        <v>163.16101832518643</v>
      </c>
      <c r="FX27" s="46">
        <f t="shared" si="18"/>
        <v>309.71227693883486</v>
      </c>
      <c r="FY27" s="46">
        <f t="shared" si="18"/>
        <v>385.7923117961271</v>
      </c>
      <c r="FZ27" s="46">
        <f t="shared" si="18"/>
        <v>374.09004561974115</v>
      </c>
      <c r="GA27" s="46">
        <f t="shared" si="18"/>
        <v>277.2681853140491</v>
      </c>
      <c r="GB27" s="46">
        <f t="shared" si="18"/>
        <v>117.35735572075168</v>
      </c>
      <c r="GC27" s="46">
        <f t="shared" si="18"/>
        <v>-69.25669841434905</v>
      </c>
      <c r="GD27" s="46">
        <f t="shared" si="18"/>
        <v>-240.11224165403894</v>
      </c>
      <c r="GE27" s="46">
        <f t="shared" si="18"/>
        <v>-356.33319411970473</v>
      </c>
      <c r="GF27" s="46">
        <f t="shared" si="18"/>
        <v>-391.47490586935106</v>
      </c>
      <c r="GG27" s="46">
        <f t="shared" si="18"/>
        <v>-337.5413121154693</v>
      </c>
      <c r="GH27" s="46">
        <f t="shared" si="18"/>
        <v>-206.80433953458532</v>
      </c>
      <c r="GI27" s="46">
        <f t="shared" si="18"/>
        <v>-29.011580114467506</v>
      </c>
      <c r="GJ27" s="46">
        <f t="shared" si="18"/>
        <v>155.38240794915555</v>
      </c>
      <c r="GK27" s="46">
        <f t="shared" si="18"/>
        <v>304.4210379797758</v>
      </c>
      <c r="GL27" s="46">
        <f t="shared" si="18"/>
        <v>384.19240067551664</v>
      </c>
      <c r="GM27" s="46">
        <f t="shared" si="18"/>
        <v>376.54550245792973</v>
      </c>
      <c r="GN27" s="46">
        <f aca="true" t="shared" si="19" ref="GN27:HK27">$B$8*($B$12/$B$9)^2*(-SIN(($B$12*GN23)/$B$9))</f>
        <v>283.22030107316067</v>
      </c>
      <c r="GO27" s="46">
        <f t="shared" si="19"/>
        <v>125.45179958242014</v>
      </c>
      <c r="GP27" s="46">
        <f t="shared" si="19"/>
        <v>-60.8617177094135</v>
      </c>
      <c r="GQ27" s="46">
        <f t="shared" si="19"/>
        <v>-233.32689883165673</v>
      </c>
      <c r="GR27" s="46">
        <f t="shared" si="19"/>
        <v>-352.7014105801756</v>
      </c>
      <c r="GS27" s="46">
        <f t="shared" si="19"/>
        <v>-391.82304934009744</v>
      </c>
      <c r="GT27" s="46">
        <f t="shared" si="19"/>
        <v>-341.7901668267144</v>
      </c>
      <c r="GU27" s="46">
        <f t="shared" si="19"/>
        <v>-213.98713079459316</v>
      </c>
      <c r="GV27" s="46">
        <f t="shared" si="19"/>
        <v>-37.49395201368023</v>
      </c>
      <c r="GW27" s="46">
        <f t="shared" si="19"/>
        <v>147.53051492921674</v>
      </c>
      <c r="GX27" s="46">
        <f t="shared" si="19"/>
        <v>298.9862256341361</v>
      </c>
      <c r="GY27" s="46">
        <f t="shared" si="19"/>
        <v>382.41129378594763</v>
      </c>
      <c r="GZ27" s="46">
        <f t="shared" si="19"/>
        <v>378.82337001599524</v>
      </c>
      <c r="HA27" s="46">
        <f t="shared" si="19"/>
        <v>289.03884229995833</v>
      </c>
      <c r="HB27" s="46">
        <f t="shared" si="19"/>
        <v>133.48707690343215</v>
      </c>
      <c r="HC27" s="46">
        <f t="shared" si="19"/>
        <v>-52.43803293401473</v>
      </c>
      <c r="HD27" s="46">
        <f t="shared" si="19"/>
        <v>-226.43151258629695</v>
      </c>
      <c r="HE27" s="46">
        <f t="shared" si="19"/>
        <v>-348.9032832941536</v>
      </c>
      <c r="HF27" s="46">
        <f t="shared" si="19"/>
        <v>-391.9863982167925</v>
      </c>
      <c r="HG27" s="46">
        <f t="shared" si="19"/>
        <v>-345.877823836</v>
      </c>
      <c r="HH27" s="46">
        <f t="shared" si="19"/>
        <v>-221.0689998014809</v>
      </c>
      <c r="HI27" s="46">
        <f t="shared" si="19"/>
        <v>-45.95864072744587</v>
      </c>
      <c r="HJ27" s="46">
        <f t="shared" si="19"/>
        <v>139.609042435425</v>
      </c>
      <c r="HK27" s="51">
        <f t="shared" si="19"/>
        <v>293.41040310983027</v>
      </c>
    </row>
    <row r="28" spans="1:219" ht="15" thickBot="1">
      <c r="A28" s="52" t="s">
        <v>54</v>
      </c>
      <c r="B28" s="53">
        <v>0</v>
      </c>
      <c r="C28" s="53">
        <f>C25-B25</f>
        <v>3.705946459902452</v>
      </c>
      <c r="D28" s="53">
        <f>D25-C25</f>
        <v>2.862703871051303</v>
      </c>
      <c r="E28" s="53">
        <f aca="true" t="shared" si="20" ref="D28:BO28">E25-D25</f>
        <v>1.3680881850823248</v>
      </c>
      <c r="F28" s="53">
        <f t="shared" si="20"/>
        <v>-0.43781916023670675</v>
      </c>
      <c r="G28" s="53">
        <f t="shared" si="20"/>
        <v>-2.144106134316928</v>
      </c>
      <c r="H28" s="53">
        <f t="shared" si="20"/>
        <v>-3.3625280981938945</v>
      </c>
      <c r="I28" s="53">
        <f t="shared" si="20"/>
        <v>-3.8158481024811914</v>
      </c>
      <c r="J28" s="53">
        <f t="shared" si="20"/>
        <v>-3.400918749306452</v>
      </c>
      <c r="K28" s="53">
        <f t="shared" si="20"/>
        <v>-2.2121521155162123</v>
      </c>
      <c r="L28" s="53">
        <f t="shared" si="20"/>
        <v>-0.520037444455741</v>
      </c>
      <c r="M28" s="53">
        <f t="shared" si="20"/>
        <v>1.2904053583538149</v>
      </c>
      <c r="N28" s="53">
        <f t="shared" si="20"/>
        <v>2.807232274690384</v>
      </c>
      <c r="O28" s="53">
        <f t="shared" si="20"/>
        <v>3.6853079741843073</v>
      </c>
      <c r="P28" s="53">
        <f t="shared" si="20"/>
        <v>3.724837118705393</v>
      </c>
      <c r="Q28" s="53">
        <f t="shared" si="20"/>
        <v>2.9168253370392465</v>
      </c>
      <c r="R28" s="53">
        <f t="shared" si="20"/>
        <v>1.445125783559929</v>
      </c>
      <c r="S28" s="53">
        <f t="shared" si="20"/>
        <v>-0.3553943883847488</v>
      </c>
      <c r="T28" s="53">
        <f t="shared" si="20"/>
        <v>-2.075048933325024</v>
      </c>
      <c r="U28" s="53">
        <f t="shared" si="20"/>
        <v>-3.322551585769836</v>
      </c>
      <c r="V28" s="53">
        <f t="shared" si="20"/>
        <v>-3.8140484429097326</v>
      </c>
      <c r="W28" s="53">
        <f t="shared" si="20"/>
        <v>-3.4377054330139787</v>
      </c>
      <c r="X28" s="53">
        <f t="shared" si="20"/>
        <v>-2.2791547845549287</v>
      </c>
      <c r="Y28" s="53">
        <f t="shared" si="20"/>
        <v>-0.6020104646235795</v>
      </c>
      <c r="Z28" s="53">
        <f t="shared" si="20"/>
        <v>1.2121139407453896</v>
      </c>
      <c r="AA28" s="53">
        <f t="shared" si="20"/>
        <v>2.7504367098965528</v>
      </c>
      <c r="AB28" s="53">
        <f t="shared" si="20"/>
        <v>3.6629313952319773</v>
      </c>
      <c r="AC28" s="53">
        <f t="shared" si="20"/>
        <v>3.7419710412356073</v>
      </c>
      <c r="AD28" s="53">
        <f t="shared" si="20"/>
        <v>2.9695711474730446</v>
      </c>
      <c r="AE28" s="53">
        <f t="shared" si="20"/>
        <v>1.5214818207231424</v>
      </c>
      <c r="AF28" s="53">
        <f t="shared" si="20"/>
        <v>-0.2728020027034006</v>
      </c>
      <c r="AG28" s="53">
        <f t="shared" si="20"/>
        <v>-2.0050130818276974</v>
      </c>
      <c r="AH28" s="53">
        <f t="shared" si="20"/>
        <v>-3.2810080660639533</v>
      </c>
      <c r="AI28" s="53">
        <f t="shared" si="20"/>
        <v>-3.8104499725360625</v>
      </c>
      <c r="AJ28" s="53">
        <f t="shared" si="20"/>
        <v>-3.4728707996983808</v>
      </c>
      <c r="AK28" s="53">
        <f t="shared" si="20"/>
        <v>-2.345082541120007</v>
      </c>
      <c r="AL28" s="53">
        <f t="shared" si="20"/>
        <v>-0.6836995599952047</v>
      </c>
      <c r="AM28" s="53">
        <f t="shared" si="20"/>
        <v>1.1332508566564252</v>
      </c>
      <c r="AN28" s="53">
        <f t="shared" si="20"/>
        <v>2.692343963030048</v>
      </c>
      <c r="AO28" s="53">
        <f t="shared" si="20"/>
        <v>3.6388272764594456</v>
      </c>
      <c r="AP28" s="53">
        <f t="shared" si="20"/>
        <v>3.757340146661063</v>
      </c>
      <c r="AQ28" s="53">
        <f t="shared" si="20"/>
        <v>3.020916425968659</v>
      </c>
      <c r="AR28" s="53">
        <f t="shared" si="20"/>
        <v>1.5971202849515436</v>
      </c>
      <c r="AS28" s="53">
        <f t="shared" si="20"/>
        <v>-0.1900809560476553</v>
      </c>
      <c r="AT28" s="53">
        <f t="shared" si="20"/>
        <v>-1.934031610670857</v>
      </c>
      <c r="AU28" s="53">
        <f t="shared" si="20"/>
        <v>-3.237917132149885</v>
      </c>
      <c r="AV28" s="53">
        <f t="shared" si="20"/>
        <v>-3.805054388498445</v>
      </c>
      <c r="AW28" s="53">
        <f t="shared" si="20"/>
        <v>-3.506398264399376</v>
      </c>
      <c r="AX28" s="53">
        <f t="shared" si="20"/>
        <v>-2.409904291856824</v>
      </c>
      <c r="AY28" s="53">
        <f t="shared" si="20"/>
        <v>-0.7650662037324345</v>
      </c>
      <c r="AZ28" s="53">
        <f t="shared" si="20"/>
        <v>1.0538533000999513</v>
      </c>
      <c r="BA28" s="53">
        <f t="shared" si="20"/>
        <v>2.632981432238071</v>
      </c>
      <c r="BB28" s="53">
        <f t="shared" si="20"/>
        <v>3.6130069860361815</v>
      </c>
      <c r="BC28" s="53">
        <f t="shared" si="20"/>
        <v>3.7709371864862598</v>
      </c>
      <c r="BD28" s="53">
        <f t="shared" si="20"/>
        <v>3.0708369566717177</v>
      </c>
      <c r="BE28" s="53">
        <f t="shared" si="20"/>
        <v>1.6720055030521177</v>
      </c>
      <c r="BF28" s="53">
        <f t="shared" si="20"/>
        <v>-0.10727026195241862</v>
      </c>
      <c r="BG28" s="53">
        <f t="shared" si="20"/>
        <v>-1.8621379966807146</v>
      </c>
      <c r="BH28" s="53">
        <f t="shared" si="20"/>
        <v>-3.193299106904626</v>
      </c>
      <c r="BI28" s="53">
        <f t="shared" si="20"/>
        <v>-3.797864235503596</v>
      </c>
      <c r="BJ28" s="53">
        <f t="shared" si="20"/>
        <v>-3.5382720146368234</v>
      </c>
      <c r="BK28" s="53">
        <f t="shared" si="20"/>
        <v>-2.47358946503374</v>
      </c>
      <c r="BL28" s="53">
        <f t="shared" si="20"/>
        <v>-0.8460720210742441</v>
      </c>
      <c r="BM28" s="53">
        <f t="shared" si="20"/>
        <v>0.9739587171609809</v>
      </c>
      <c r="BN28" s="53">
        <f t="shared" si="20"/>
        <v>2.572377114532914</v>
      </c>
      <c r="BO28" s="53">
        <f t="shared" si="20"/>
        <v>3.5854827015256996</v>
      </c>
      <c r="BP28" s="53">
        <f aca="true" t="shared" si="21" ref="BP28:EA28">BP25-BO25</f>
        <v>3.7827557479709366</v>
      </c>
      <c r="BQ28" s="53">
        <f t="shared" si="21"/>
        <v>3.119309195678426</v>
      </c>
      <c r="BR28" s="53">
        <f t="shared" si="21"/>
        <v>1.7461021570835964</v>
      </c>
      <c r="BS28" s="53">
        <f t="shared" si="21"/>
        <v>-0.024408976232766832</v>
      </c>
      <c r="BT28" s="53">
        <f t="shared" si="21"/>
        <v>-1.7893661468752038</v>
      </c>
      <c r="BU28" s="53">
        <f t="shared" si="21"/>
        <v>-3.1471750334236104</v>
      </c>
      <c r="BV28" s="53">
        <f t="shared" si="21"/>
        <v>-3.788882904626628</v>
      </c>
      <c r="BW28" s="53">
        <f t="shared" si="21"/>
        <v>-3.568477017867992</v>
      </c>
      <c r="BX28" s="53">
        <f t="shared" si="21"/>
        <v>-2.5361080249607575</v>
      </c>
      <c r="BY28" s="53">
        <f t="shared" si="21"/>
        <v>-0.9266788074353967</v>
      </c>
      <c r="BZ28" s="53">
        <f t="shared" si="21"/>
        <v>0.8936047883358604</v>
      </c>
      <c r="CA28" s="53">
        <f t="shared" si="21"/>
        <v>2.510559592588158</v>
      </c>
      <c r="CB28" s="53">
        <f t="shared" si="21"/>
        <v>3.556267404142319</v>
      </c>
      <c r="CC28" s="53">
        <f t="shared" si="21"/>
        <v>3.792790257154432</v>
      </c>
      <c r="CD28" s="53">
        <f t="shared" si="21"/>
        <v>3.166310282139438</v>
      </c>
      <c r="CE28" s="53">
        <f t="shared" si="21"/>
        <v>1.8193753010131815</v>
      </c>
      <c r="CF28" s="53">
        <f t="shared" si="21"/>
        <v>0.05846382143568718</v>
      </c>
      <c r="CG28" s="53">
        <f t="shared" si="21"/>
        <v>-1.7157503824728533</v>
      </c>
      <c r="CH28" s="53">
        <f t="shared" si="21"/>
        <v>-3.0995666650964733</v>
      </c>
      <c r="CI28" s="53">
        <f t="shared" si="21"/>
        <v>-3.7781146317118672</v>
      </c>
      <c r="CJ28" s="53">
        <f t="shared" si="21"/>
        <v>-3.596999028577393</v>
      </c>
      <c r="CK28" s="53">
        <f t="shared" si="21"/>
        <v>-2.597430486154562</v>
      </c>
      <c r="CL28" s="53">
        <f t="shared" si="21"/>
        <v>-1.0068485464244485</v>
      </c>
      <c r="CM28" s="53">
        <f t="shared" si="21"/>
        <v>0.8128294107614344</v>
      </c>
      <c r="CN28" s="53">
        <f t="shared" si="21"/>
        <v>2.447558021257927</v>
      </c>
      <c r="CO28" s="53">
        <f t="shared" si="21"/>
        <v>3.525374872628997</v>
      </c>
      <c r="CP28" s="53">
        <f t="shared" si="21"/>
        <v>3.801035981484434</v>
      </c>
      <c r="CQ28" s="53">
        <f t="shared" si="21"/>
        <v>3.21181804904142</v>
      </c>
      <c r="CR28" s="53">
        <f t="shared" si="21"/>
        <v>1.891790377198344</v>
      </c>
      <c r="CS28" s="53">
        <f t="shared" si="21"/>
        <v>0.14130904594789584</v>
      </c>
      <c r="CT28" s="53">
        <f t="shared" si="21"/>
        <v>-1.6413254227054548</v>
      </c>
      <c r="CU28" s="53">
        <f t="shared" si="21"/>
        <v>-3.050496455347435</v>
      </c>
      <c r="CV28" s="53">
        <f t="shared" si="21"/>
        <v>-3.765564495374707</v>
      </c>
      <c r="CW28" s="53">
        <f t="shared" si="21"/>
        <v>-3.623824594995341</v>
      </c>
      <c r="CX28" s="53">
        <f t="shared" si="21"/>
        <v>-2.6575279272453933</v>
      </c>
      <c r="CY28" s="53">
        <f t="shared" si="21"/>
        <v>-1.0865434277737513</v>
      </c>
      <c r="CZ28" s="53">
        <f t="shared" si="21"/>
        <v>0.7316706803412565</v>
      </c>
      <c r="DA28" s="53">
        <f t="shared" si="21"/>
        <v>2.3834021138269943</v>
      </c>
      <c r="DB28" s="53">
        <f t="shared" si="21"/>
        <v>3.492819676758419</v>
      </c>
      <c r="DC28" s="53">
        <f t="shared" si="21"/>
        <v>3.8074890320491166</v>
      </c>
      <c r="DD28" s="53">
        <f t="shared" si="21"/>
        <v>3.255811033662199</v>
      </c>
      <c r="DE28" s="53">
        <f t="shared" si="21"/>
        <v>1.9633132326849099</v>
      </c>
      <c r="DF28" s="53">
        <f t="shared" si="21"/>
        <v>0.22408762520322334</v>
      </c>
      <c r="DG28" s="53">
        <f t="shared" si="21"/>
        <v>-1.5661263684438875</v>
      </c>
      <c r="DH28" s="53">
        <f t="shared" si="21"/>
        <v>-2.9999875470452917</v>
      </c>
      <c r="DI28" s="53">
        <f t="shared" si="21"/>
        <v>-3.751238414606881</v>
      </c>
      <c r="DJ28" s="53">
        <f t="shared" si="21"/>
        <v>-3.6489410654423917</v>
      </c>
      <c r="DK28" s="53">
        <f t="shared" si="21"/>
        <v>-2.716372004616667</v>
      </c>
      <c r="DL28" s="53">
        <f t="shared" si="21"/>
        <v>-1.1657258651716775</v>
      </c>
      <c r="DM28" s="53">
        <f t="shared" si="21"/>
        <v>0.6501668737787183</v>
      </c>
      <c r="DN28" s="53">
        <f t="shared" si="21"/>
        <v>2.318122127996774</v>
      </c>
      <c r="DO28" s="53">
        <f t="shared" si="21"/>
        <v>3.4586171704620368</v>
      </c>
      <c r="DP28" s="53">
        <f t="shared" si="21"/>
        <v>3.8121463654114587</v>
      </c>
      <c r="DQ28" s="53">
        <f t="shared" si="21"/>
        <v>3.2982684876925576</v>
      </c>
      <c r="DR28" s="53">
        <f t="shared" si="21"/>
        <v>2.033910135314806</v>
      </c>
      <c r="DS28" s="53">
        <f t="shared" si="21"/>
        <v>0.3067605185325952</v>
      </c>
      <c r="DT28" s="53">
        <f t="shared" si="21"/>
        <v>-1.4901886856433926</v>
      </c>
      <c r="DU28" s="53">
        <f t="shared" si="21"/>
        <v>-2.9480637615893768</v>
      </c>
      <c r="DV28" s="53">
        <f t="shared" si="21"/>
        <v>-3.7351431459844395</v>
      </c>
      <c r="DW28" s="53">
        <f t="shared" si="21"/>
        <v>-3.672336594295982</v>
      </c>
      <c r="DX28" s="53">
        <f t="shared" si="21"/>
        <v>-2.773934965772981</v>
      </c>
      <c r="DY28" s="53">
        <f t="shared" si="21"/>
        <v>-1.24435851398903</v>
      </c>
      <c r="DZ28" s="53">
        <f t="shared" si="21"/>
        <v>0.5683564305249353</v>
      </c>
      <c r="EA28" s="53">
        <f t="shared" si="21"/>
        <v>2.251748851615649</v>
      </c>
      <c r="EB28" s="53">
        <f aca="true" t="shared" si="22" ref="EB28:GM28">EB25-EA25</f>
        <v>3.4227834845883978</v>
      </c>
      <c r="EC28" s="53">
        <f t="shared" si="22"/>
        <v>3.8150057850438186</v>
      </c>
      <c r="ED28" s="53">
        <f t="shared" si="22"/>
        <v>3.3391703870220324</v>
      </c>
      <c r="EE28" s="53">
        <f t="shared" si="22"/>
        <v>2.103547789634791</v>
      </c>
      <c r="EF28" s="53">
        <f t="shared" si="22"/>
        <v>0.38928873511144246</v>
      </c>
      <c r="EG28" s="53">
        <f t="shared" si="22"/>
        <v>-1.4135481886168861</v>
      </c>
      <c r="EH28" s="53">
        <f t="shared" si="22"/>
        <v>-2.894749587673793</v>
      </c>
      <c r="EI28" s="53">
        <f t="shared" si="22"/>
        <v>-3.7172862804817433</v>
      </c>
      <c r="EJ28" s="53">
        <f t="shared" si="22"/>
        <v>-3.6940001475768574</v>
      </c>
      <c r="EK28" s="53">
        <f t="shared" si="22"/>
        <v>-2.830189662428688</v>
      </c>
      <c r="EL28" s="53">
        <f t="shared" si="22"/>
        <v>-1.3224042888926562</v>
      </c>
      <c r="EM28" s="53">
        <f t="shared" si="22"/>
        <v>0.48627793464885727</v>
      </c>
      <c r="EN28" s="53">
        <f t="shared" si="22"/>
        <v>2.1843135881572993</v>
      </c>
      <c r="EO28" s="53">
        <f t="shared" si="22"/>
        <v>3.385335519295496</v>
      </c>
      <c r="EP28" s="53">
        <f t="shared" si="22"/>
        <v>3.816065942365054</v>
      </c>
      <c r="EQ28" s="53">
        <f t="shared" si="22"/>
        <v>3.3784974411830793</v>
      </c>
      <c r="ER28" s="53">
        <f t="shared" si="22"/>
        <v>2.1721933525998702</v>
      </c>
      <c r="ES28" s="53">
        <f t="shared" si="22"/>
        <v>0.4716333523489755</v>
      </c>
      <c r="ET28" s="53">
        <f t="shared" si="22"/>
        <v>-1.3362410231437085</v>
      </c>
      <c r="EU28" s="53">
        <f t="shared" si="22"/>
        <v>-2.8400701697382704</v>
      </c>
      <c r="EV28" s="53">
        <f t="shared" si="22"/>
        <v>-3.6976762398905523</v>
      </c>
      <c r="EW28" s="53">
        <f t="shared" si="22"/>
        <v>-3.713921508154316</v>
      </c>
      <c r="EX28" s="53">
        <f t="shared" si="22"/>
        <v>-2.8851095633120396</v>
      </c>
      <c r="EY28" s="53">
        <f t="shared" si="22"/>
        <v>-1.3998263813351013</v>
      </c>
      <c r="EZ28" s="53">
        <f t="shared" si="22"/>
        <v>0.4039700966407196</v>
      </c>
      <c r="FA28" s="53">
        <f t="shared" si="22"/>
        <v>2.115848141958293</v>
      </c>
      <c r="FB28" s="53">
        <f t="shared" si="22"/>
        <v>3.3462909360802144</v>
      </c>
      <c r="FC28" s="53">
        <f t="shared" si="22"/>
        <v>3.8153263373753563</v>
      </c>
      <c r="FD28" s="53">
        <f t="shared" si="22"/>
        <v>3.4162311024485215</v>
      </c>
      <c r="FE28" s="53">
        <f t="shared" si="22"/>
        <v>2.2398144490630294</v>
      </c>
      <c r="FF28" s="53">
        <f t="shared" si="22"/>
        <v>0.5537555342446971</v>
      </c>
      <c r="FG28" s="53">
        <f t="shared" si="22"/>
        <v>-1.2583036494225812</v>
      </c>
      <c r="FH28" s="53">
        <f t="shared" si="22"/>
        <v>-2.7840512961097295</v>
      </c>
      <c r="FI28" s="53">
        <f t="shared" si="22"/>
        <v>-3.6763222728487994</v>
      </c>
      <c r="FJ28" s="53">
        <f t="shared" si="22"/>
        <v>-3.732091280563102</v>
      </c>
      <c r="FK28" s="53">
        <f t="shared" si="22"/>
        <v>-2.9386687666778</v>
      </c>
      <c r="FL28" s="53">
        <f t="shared" si="22"/>
        <v>-1.4765882769149652</v>
      </c>
      <c r="FM28" s="53">
        <f t="shared" si="22"/>
        <v>0.32147173515486926</v>
      </c>
      <c r="FN28" s="53">
        <f t="shared" si="22"/>
        <v>2.046384803217977</v>
      </c>
      <c r="FO28" s="53">
        <f t="shared" si="22"/>
        <v>3.305668149448403</v>
      </c>
      <c r="FP28" s="53">
        <f t="shared" si="22"/>
        <v>3.8127873188930734</v>
      </c>
      <c r="FQ28" s="53">
        <f t="shared" si="22"/>
        <v>3.4523535745794134</v>
      </c>
      <c r="FR28" s="53">
        <f t="shared" si="22"/>
        <v>2.306379187043551</v>
      </c>
      <c r="FS28" s="53">
        <f t="shared" si="22"/>
        <v>0.6356165497048973</v>
      </c>
      <c r="FT28" s="53">
        <f t="shared" si="22"/>
        <v>-1.1797728248758812</v>
      </c>
      <c r="FU28" s="53">
        <f t="shared" si="22"/>
        <v>-2.7267193868395</v>
      </c>
      <c r="FV28" s="53">
        <f t="shared" si="22"/>
        <v>-3.6532344504783425</v>
      </c>
      <c r="FW28" s="53">
        <f t="shared" si="22"/>
        <v>-3.7485008954355723</v>
      </c>
      <c r="FX28" s="53">
        <f t="shared" si="22"/>
        <v>-2.990842012523437</v>
      </c>
      <c r="FY28" s="53">
        <f t="shared" si="22"/>
        <v>-1.5526537725978011</v>
      </c>
      <c r="FZ28" s="53">
        <f t="shared" si="22"/>
        <v>0.23882175870175448</v>
      </c>
      <c r="GA28" s="53">
        <f t="shared" si="22"/>
        <v>1.9759563327692247</v>
      </c>
      <c r="GB28" s="53">
        <f t="shared" si="22"/>
        <v>3.26348631823056</v>
      </c>
      <c r="GC28" s="53">
        <f t="shared" si="22"/>
        <v>3.808450084389811</v>
      </c>
      <c r="GD28" s="53">
        <f t="shared" si="22"/>
        <v>3.486847821218161</v>
      </c>
      <c r="GE28" s="53">
        <f t="shared" si="22"/>
        <v>2.3718561727686893</v>
      </c>
      <c r="GF28" s="53">
        <f t="shared" si="22"/>
        <v>0.7171777908091101</v>
      </c>
      <c r="GG28" s="53">
        <f t="shared" si="22"/>
        <v>-1.1006855868139152</v>
      </c>
      <c r="GH28" s="53">
        <f t="shared" si="22"/>
        <v>-2.6681014812425294</v>
      </c>
      <c r="GI28" s="53">
        <f t="shared" si="22"/>
        <v>-3.6284236616350576</v>
      </c>
      <c r="GJ28" s="53">
        <f t="shared" si="22"/>
        <v>-3.7631426135433275</v>
      </c>
      <c r="GK28" s="53">
        <f t="shared" si="22"/>
        <v>-3.041604694502454</v>
      </c>
      <c r="GL28" s="53">
        <f t="shared" si="22"/>
        <v>-1.6279869937906293</v>
      </c>
      <c r="GM28" s="53">
        <f t="shared" si="22"/>
        <v>0.1560591472976922</v>
      </c>
      <c r="GN28" s="53">
        <f aca="true" t="shared" si="23" ref="GN28:HK28">GN25-GM25</f>
        <v>1.9045959466279392</v>
      </c>
      <c r="GO28" s="53">
        <f t="shared" si="23"/>
        <v>3.2197653365457257</v>
      </c>
      <c r="GP28" s="53">
        <f t="shared" si="23"/>
        <v>3.8023166794251764</v>
      </c>
      <c r="GQ28" s="53">
        <f t="shared" si="23"/>
        <v>3.519697573923331</v>
      </c>
      <c r="GR28" s="53">
        <f t="shared" si="23"/>
        <v>2.4362145254799765</v>
      </c>
      <c r="GS28" s="53">
        <f t="shared" si="23"/>
        <v>0.798400791018814</v>
      </c>
      <c r="GT28" s="53">
        <f t="shared" si="23"/>
        <v>-1.0210792349670008</v>
      </c>
      <c r="GU28" s="53">
        <f t="shared" si="23"/>
        <v>-2.6082252251453317</v>
      </c>
      <c r="GV28" s="53">
        <f t="shared" si="23"/>
        <v>-3.6019016077737334</v>
      </c>
      <c r="GW28" s="53">
        <f t="shared" si="23"/>
        <v>-3.776009529446877</v>
      </c>
      <c r="GX28" s="53">
        <f t="shared" si="23"/>
        <v>-3.0909328715289663</v>
      </c>
      <c r="GY28" s="53">
        <f t="shared" si="23"/>
        <v>-1.7025524112614594</v>
      </c>
      <c r="GZ28" s="53">
        <f t="shared" si="23"/>
        <v>0.07322293408066116</v>
      </c>
      <c r="HA28" s="53">
        <f t="shared" si="23"/>
        <v>1.832337300327283</v>
      </c>
      <c r="HB28" s="53">
        <f t="shared" si="23"/>
        <v>3.174525824418902</v>
      </c>
      <c r="HC28" s="53">
        <f t="shared" si="23"/>
        <v>3.7943899966825896</v>
      </c>
      <c r="HD28" s="53">
        <f t="shared" si="23"/>
        <v>3.550887339842494</v>
      </c>
      <c r="HE28" s="53">
        <f t="shared" si="23"/>
        <v>2.4994238919970755</v>
      </c>
      <c r="HF28" s="53">
        <f t="shared" si="23"/>
        <v>0.8792472433191598</v>
      </c>
      <c r="HG28" s="53">
        <f t="shared" si="23"/>
        <v>-0.9409913138937238</v>
      </c>
      <c r="HH28" s="53">
        <f t="shared" si="23"/>
        <v>-2.5471188578473285</v>
      </c>
      <c r="HI28" s="53">
        <f t="shared" si="23"/>
        <v>-3.5736807974292866</v>
      </c>
      <c r="HJ28" s="53">
        <f t="shared" si="23"/>
        <v>-3.7870955747524673</v>
      </c>
      <c r="HK28" s="54">
        <f t="shared" si="23"/>
        <v>-3.1388032790694944</v>
      </c>
    </row>
    <row r="29" spans="1:219" ht="13.5" thickBot="1">
      <c r="A29" s="66" t="s">
        <v>105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</row>
    <row r="30" spans="1:219" ht="14.25">
      <c r="A30" s="16" t="s">
        <v>0</v>
      </c>
      <c r="B30" s="19">
        <f aca="true" t="shared" si="24" ref="B30:BM30">$B$10^3+SIN(($B$12*B23)/$B$11)</f>
        <v>8</v>
      </c>
      <c r="C30" s="19">
        <f t="shared" si="24"/>
        <v>8.264402284382417</v>
      </c>
      <c r="D30" s="19">
        <f t="shared" si="24"/>
        <v>8.5099857257167</v>
      </c>
      <c r="E30" s="19">
        <f t="shared" si="24"/>
        <v>8.719270912852963</v>
      </c>
      <c r="F30" s="19">
        <f t="shared" si="24"/>
        <v>8.877361964319473</v>
      </c>
      <c r="G30" s="19">
        <f t="shared" si="24"/>
        <v>8.973006743275535</v>
      </c>
      <c r="H30" s="19">
        <f t="shared" si="24"/>
        <v>8.999397728796167</v>
      </c>
      <c r="I30" s="19">
        <f t="shared" si="24"/>
        <v>8.95465654144316</v>
      </c>
      <c r="J30" s="19">
        <f t="shared" si="24"/>
        <v>8.841967636995898</v>
      </c>
      <c r="K30" s="19">
        <f t="shared" si="24"/>
        <v>8.669351652685306</v>
      </c>
      <c r="L30" s="19">
        <f t="shared" si="24"/>
        <v>8.449094538021717</v>
      </c>
      <c r="M30" s="19">
        <f t="shared" si="24"/>
        <v>8.19687310185257</v>
      </c>
      <c r="N30" s="19">
        <f t="shared" si="24"/>
        <v>7.930639214872657</v>
      </c>
      <c r="O30" s="19">
        <f t="shared" si="24"/>
        <v>7.669342084517428</v>
      </c>
      <c r="P30" s="19">
        <f t="shared" si="24"/>
        <v>7.431579544374323</v>
      </c>
      <c r="Q30" s="19">
        <f t="shared" si="24"/>
        <v>7.2342743526416236</v>
      </c>
      <c r="R30" s="19">
        <f t="shared" si="24"/>
        <v>7.091469714144406</v>
      </c>
      <c r="S30" s="19">
        <f t="shared" si="24"/>
        <v>7.013329754675688</v>
      </c>
      <c r="T30" s="19">
        <f t="shared" si="24"/>
        <v>7.00541608894112</v>
      </c>
      <c r="U30" s="19">
        <f t="shared" si="24"/>
        <v>7.068291972412348</v>
      </c>
      <c r="V30" s="19">
        <f t="shared" si="24"/>
        <v>7.197482211596544</v>
      </c>
      <c r="W30" s="19">
        <f t="shared" si="24"/>
        <v>7.383791686110246</v>
      </c>
      <c r="X30" s="19">
        <f t="shared" si="24"/>
        <v>7.613959811736331</v>
      </c>
      <c r="Y30" s="19">
        <f t="shared" si="24"/>
        <v>7.871604363030122</v>
      </c>
      <c r="Z30" s="19">
        <f t="shared" si="24"/>
        <v>8.138387478863342</v>
      </c>
      <c r="AA30" s="19">
        <f t="shared" si="24"/>
        <v>8.395320860415184</v>
      </c>
      <c r="AB30" s="19">
        <f t="shared" si="24"/>
        <v>8.624117264091883</v>
      </c>
      <c r="AC30" s="19">
        <f t="shared" si="24"/>
        <v>8.80849209681276</v>
      </c>
      <c r="AD30" s="19">
        <f t="shared" si="24"/>
        <v>8.935322472566812</v>
      </c>
      <c r="AE30" s="19">
        <f t="shared" si="24"/>
        <v>8.995581234343552</v>
      </c>
      <c r="AF30" s="19">
        <f t="shared" si="24"/>
        <v>8.984979462390264</v>
      </c>
      <c r="AG30" s="19">
        <f t="shared" si="24"/>
        <v>8.904271738245027</v>
      </c>
      <c r="AH30" s="19">
        <f t="shared" si="24"/>
        <v>8.759202437365902</v>
      </c>
      <c r="AI30" s="19">
        <f t="shared" si="24"/>
        <v>8.560096872980505</v>
      </c>
      <c r="AJ30" s="19">
        <f t="shared" si="24"/>
        <v>8.321126391508669</v>
      </c>
      <c r="AK30" s="19">
        <f t="shared" si="24"/>
        <v>8.059299726420532</v>
      </c>
      <c r="AL30" s="19">
        <f t="shared" si="24"/>
        <v>7.7932524009590844</v>
      </c>
      <c r="AM30" s="19">
        <f t="shared" si="24"/>
        <v>7.541920344036323</v>
      </c>
      <c r="AN30" s="19">
        <f t="shared" si="24"/>
        <v>7.323192124744007</v>
      </c>
      <c r="AO30" s="19">
        <f t="shared" si="24"/>
        <v>7.152635732741049</v>
      </c>
      <c r="AP30" s="19">
        <f t="shared" si="24"/>
        <v>7.042390525973836</v>
      </c>
      <c r="AQ30" s="19">
        <f t="shared" si="24"/>
        <v>7.000303211394263</v>
      </c>
      <c r="AR30" s="19">
        <f t="shared" si="24"/>
        <v>7.029369355282101</v>
      </c>
      <c r="AS30" s="19">
        <f t="shared" si="24"/>
        <v>7.127520173696555</v>
      </c>
      <c r="AT30" s="19">
        <f t="shared" si="24"/>
        <v>7.287769778255076</v>
      </c>
      <c r="AU30" s="19">
        <f t="shared" si="24"/>
        <v>7.498712397015274</v>
      </c>
      <c r="AV30" s="19">
        <f t="shared" si="24"/>
        <v>7.745334180744031</v>
      </c>
      <c r="AW30" s="19">
        <f t="shared" si="24"/>
        <v>8.010081814230464</v>
      </c>
      <c r="AX30" s="19">
        <f t="shared" si="24"/>
        <v>8.274111874190302</v>
      </c>
      <c r="AY30" s="19">
        <f t="shared" si="24"/>
        <v>8.518632010663417</v>
      </c>
      <c r="AZ30" s="19">
        <f t="shared" si="24"/>
        <v>8.726238493265463</v>
      </c>
      <c r="BA30" s="19">
        <f t="shared" si="24"/>
        <v>8.882154922386324</v>
      </c>
      <c r="BB30" s="19">
        <f t="shared" si="24"/>
        <v>8.975283940016768</v>
      </c>
      <c r="BC30" s="19">
        <f t="shared" si="24"/>
        <v>8.998997084643657</v>
      </c>
      <c r="BD30" s="19">
        <f t="shared" si="24"/>
        <v>8.95160657226031</v>
      </c>
      <c r="BE30" s="19">
        <f t="shared" si="24"/>
        <v>8.836485424459925</v>
      </c>
      <c r="BF30" s="19">
        <f t="shared" si="24"/>
        <v>8.66182739349028</v>
      </c>
      <c r="BG30" s="19">
        <f t="shared" si="24"/>
        <v>8.440063771613428</v>
      </c>
      <c r="BH30" s="19">
        <f t="shared" si="24"/>
        <v>8.186978593387302</v>
      </c>
      <c r="BI30" s="19">
        <f t="shared" si="24"/>
        <v>7.920585206381757</v>
      </c>
      <c r="BJ30" s="19">
        <f t="shared" si="24"/>
        <v>7.659844170452879</v>
      </c>
      <c r="BK30" s="19">
        <f t="shared" si="24"/>
        <v>7.423313739145313</v>
      </c>
      <c r="BL30" s="19">
        <f t="shared" si="24"/>
        <v>7.227828975262244</v>
      </c>
      <c r="BM30" s="19">
        <f t="shared" si="24"/>
        <v>7.087303514604549</v>
      </c>
      <c r="BN30" s="19">
        <f aca="true" t="shared" si="25" ref="BN30:DY30">$B$10^3+SIN(($B$12*BN23)/$B$11)</f>
        <v>7.011739262392377</v>
      </c>
      <c r="BO30" s="19">
        <f t="shared" si="25"/>
        <v>7.006514507265525</v>
      </c>
      <c r="BP30" s="19">
        <f t="shared" si="25"/>
        <v>7.072001121376787</v>
      </c>
      <c r="BQ30" s="19">
        <f t="shared" si="25"/>
        <v>7.203538092376772</v>
      </c>
      <c r="BR30" s="19">
        <f t="shared" si="25"/>
        <v>7.391763271152221</v>
      </c>
      <c r="BS30" s="19">
        <f t="shared" si="25"/>
        <v>7.623279723159409</v>
      </c>
      <c r="BT30" s="19">
        <f t="shared" si="25"/>
        <v>7.881609255770157</v>
      </c>
      <c r="BU30" s="19">
        <f t="shared" si="25"/>
        <v>8.148365254283869</v>
      </c>
      <c r="BV30" s="19">
        <f t="shared" si="25"/>
        <v>8.40456134995602</v>
      </c>
      <c r="BW30" s="19">
        <f t="shared" si="25"/>
        <v>8.631962775544492</v>
      </c>
      <c r="BX30" s="19">
        <f t="shared" si="25"/>
        <v>8.814384225589212</v>
      </c>
      <c r="BY30" s="19">
        <f t="shared" si="25"/>
        <v>8.938841846168406</v>
      </c>
      <c r="BZ30" s="19">
        <f t="shared" si="25"/>
        <v>8.996477361215005</v>
      </c>
      <c r="CA30" s="19">
        <f t="shared" si="25"/>
        <v>8.983188560666058</v>
      </c>
      <c r="CB30" s="19">
        <f t="shared" si="25"/>
        <v>8.899921275426216</v>
      </c>
      <c r="CC30" s="19">
        <f t="shared" si="25"/>
        <v>8.752602057815674</v>
      </c>
      <c r="CD30" s="19">
        <f t="shared" si="25"/>
        <v>8.551716358974396</v>
      </c>
      <c r="CE30" s="19">
        <f t="shared" si="25"/>
        <v>8.311562226462524</v>
      </c>
      <c r="CF30" s="19">
        <f t="shared" si="25"/>
        <v>8.049232640159769</v>
      </c>
      <c r="CG30" s="19">
        <f t="shared" si="25"/>
        <v>7.783398918746474</v>
      </c>
      <c r="CH30" s="19">
        <f t="shared" si="25"/>
        <v>7.532981787858058</v>
      </c>
      <c r="CI30" s="19">
        <f t="shared" si="25"/>
        <v>7.315804696689594</v>
      </c>
      <c r="CJ30" s="19">
        <f t="shared" si="25"/>
        <v>7.147325233294439</v>
      </c>
      <c r="CK30" s="19">
        <f t="shared" si="25"/>
        <v>7.039534930143173</v>
      </c>
      <c r="CL30" s="19">
        <f t="shared" si="25"/>
        <v>7.000105766325732</v>
      </c>
      <c r="CM30" s="19">
        <f t="shared" si="25"/>
        <v>7.031844114136264</v>
      </c>
      <c r="CN30" s="19">
        <f t="shared" si="25"/>
        <v>7.1324909954140905</v>
      </c>
      <c r="CO30" s="19">
        <f t="shared" si="25"/>
        <v>7.294882864403638</v>
      </c>
      <c r="CP30" s="19">
        <f t="shared" si="25"/>
        <v>7.507461473406914</v>
      </c>
      <c r="CQ30" s="19">
        <f t="shared" si="25"/>
        <v>7.7550965315205405</v>
      </c>
      <c r="CR30" s="19">
        <f t="shared" si="25"/>
        <v>8.020162603689222</v>
      </c>
      <c r="CS30" s="19">
        <f t="shared" si="25"/>
        <v>8.283793601742886</v>
      </c>
      <c r="CT30" s="19">
        <f t="shared" si="25"/>
        <v>8.527225578968348</v>
      </c>
      <c r="CU30" s="19">
        <f t="shared" si="25"/>
        <v>8.733132254758765</v>
      </c>
      <c r="CV30" s="19">
        <f t="shared" si="25"/>
        <v>8.88685821332106</v>
      </c>
      <c r="CW30" s="19">
        <f t="shared" si="25"/>
        <v>8.97746200347464</v>
      </c>
      <c r="CX30" s="19">
        <f t="shared" si="25"/>
        <v>8.998494896871911</v>
      </c>
      <c r="CY30" s="19">
        <f t="shared" si="25"/>
        <v>8.948459876493462</v>
      </c>
      <c r="CZ30" s="19">
        <f t="shared" si="25"/>
        <v>8.830918186893634</v>
      </c>
      <c r="DA30" s="19">
        <f t="shared" si="25"/>
        <v>8.654235862478513</v>
      </c>
      <c r="DB30" s="19">
        <f t="shared" si="25"/>
        <v>8.430988274676203</v>
      </c>
      <c r="DC30" s="19">
        <f t="shared" si="25"/>
        <v>8.177065079378059</v>
      </c>
      <c r="DD30" s="19">
        <f t="shared" si="25"/>
        <v>7.910539270052186</v>
      </c>
      <c r="DE30" s="19">
        <f t="shared" si="25"/>
        <v>7.650380831718561</v>
      </c>
      <c r="DF30" s="19">
        <f t="shared" si="25"/>
        <v>7.415106551514934</v>
      </c>
      <c r="DG30" s="19">
        <f t="shared" si="25"/>
        <v>7.221462085640002</v>
      </c>
      <c r="DH30" s="19">
        <f t="shared" si="25"/>
        <v>7.083230086611119</v>
      </c>
      <c r="DI30" s="19">
        <f t="shared" si="25"/>
        <v>7.010249222426294</v>
      </c>
      <c r="DJ30" s="19">
        <f t="shared" si="25"/>
        <v>7.007713908980308</v>
      </c>
      <c r="DK30" s="19">
        <f t="shared" si="25"/>
        <v>7.075804597307948</v>
      </c>
      <c r="DL30" s="19">
        <f t="shared" si="25"/>
        <v>7.209674929974486</v>
      </c>
      <c r="DM30" s="19">
        <f t="shared" si="25"/>
        <v>7.39979668075775</v>
      </c>
      <c r="DN30" s="19">
        <f t="shared" si="25"/>
        <v>7.632637926526359</v>
      </c>
      <c r="DO30" s="19">
        <f t="shared" si="25"/>
        <v>7.891626182403767</v>
      </c>
      <c r="DP30" s="19">
        <f t="shared" si="25"/>
        <v>8.158327949034817</v>
      </c>
      <c r="DQ30" s="19">
        <f t="shared" si="25"/>
        <v>8.413760717631382</v>
      </c>
      <c r="DR30" s="19">
        <f t="shared" si="25"/>
        <v>8.639744050786138</v>
      </c>
      <c r="DS30" s="19">
        <f t="shared" si="25"/>
        <v>8.820193575824057</v>
      </c>
      <c r="DT30" s="19">
        <f t="shared" si="25"/>
        <v>8.942265790663724</v>
      </c>
      <c r="DU30" s="19">
        <f t="shared" si="25"/>
        <v>8.99727220058592</v>
      </c>
      <c r="DV30" s="19">
        <f t="shared" si="25"/>
        <v>8.98129772218891</v>
      </c>
      <c r="DW30" s="19">
        <f t="shared" si="25"/>
        <v>8.895479339604393</v>
      </c>
      <c r="DX30" s="19">
        <f t="shared" si="25"/>
        <v>8.745925179606978</v>
      </c>
      <c r="DY30" s="19">
        <f t="shared" si="25"/>
        <v>8.543279765449398</v>
      </c>
      <c r="DZ30" s="19">
        <f aca="true" t="shared" si="26" ref="DZ30:GK30">$B$10^3+SIN(($B$12*DZ23)/$B$11)</f>
        <v>8.301966392499036</v>
      </c>
      <c r="EA30" s="19">
        <f t="shared" si="26"/>
        <v>8.03916054961966</v>
      </c>
      <c r="EB30" s="19">
        <f t="shared" si="26"/>
        <v>7.773567453072303</v>
      </c>
      <c r="EC30" s="19">
        <f t="shared" si="26"/>
        <v>7.5240907020080074</v>
      </c>
      <c r="ED30" s="19">
        <f t="shared" si="26"/>
        <v>7.3084868140506964</v>
      </c>
      <c r="EE30" s="19">
        <f t="shared" si="26"/>
        <v>7.14210140445294</v>
      </c>
      <c r="EF30" s="19">
        <f t="shared" si="26"/>
        <v>7.036776961323474</v>
      </c>
      <c r="EG30" s="19">
        <f t="shared" si="26"/>
        <v>7.0000099560676565</v>
      </c>
      <c r="EH30" s="19">
        <f t="shared" si="26"/>
        <v>7.034417281738721</v>
      </c>
      <c r="EI30" s="19">
        <f t="shared" si="26"/>
        <v>7.137549995571206</v>
      </c>
      <c r="EJ30" s="19">
        <f t="shared" si="26"/>
        <v>7.302067622579143</v>
      </c>
      <c r="EK30" s="19">
        <f t="shared" si="26"/>
        <v>7.5162606141535075</v>
      </c>
      <c r="EL30" s="19">
        <f t="shared" si="26"/>
        <v>7.764883775647585</v>
      </c>
      <c r="EM30" s="19">
        <f t="shared" si="26"/>
        <v>8.030241343708877</v>
      </c>
      <c r="EN30" s="19">
        <f t="shared" si="26"/>
        <v>8.29344648293564</v>
      </c>
      <c r="EO30" s="19">
        <f t="shared" si="26"/>
        <v>8.535765557133528</v>
      </c>
      <c r="EP30" s="19">
        <f t="shared" si="26"/>
        <v>8.739951496612706</v>
      </c>
      <c r="EQ30" s="19">
        <f t="shared" si="26"/>
        <v>8.8914713590551</v>
      </c>
      <c r="ER30" s="19">
        <f t="shared" si="26"/>
        <v>8.979540712258705</v>
      </c>
      <c r="ES30" s="19">
        <f t="shared" si="26"/>
        <v>8.997891216526082</v>
      </c>
      <c r="ET30" s="19">
        <f t="shared" si="26"/>
        <v>8.945216773990227</v>
      </c>
      <c r="EU30" s="19">
        <f t="shared" si="26"/>
        <v>8.825266490181923</v>
      </c>
      <c r="EV30" s="19">
        <f t="shared" si="26"/>
        <v>8.64657783129531</v>
      </c>
      <c r="EW30" s="19">
        <f t="shared" si="26"/>
        <v>8.421868969693843</v>
      </c>
      <c r="EX30" s="19">
        <f t="shared" si="26"/>
        <v>8.167133567489339</v>
      </c>
      <c r="EY30" s="19">
        <f t="shared" si="26"/>
        <v>7.900502427008578</v>
      </c>
      <c r="EZ30" s="19">
        <f t="shared" si="26"/>
        <v>7.640953030220662</v>
      </c>
      <c r="FA30" s="19">
        <f t="shared" si="26"/>
        <v>7.406958815707226</v>
      </c>
      <c r="FB30" s="19">
        <f t="shared" si="26"/>
        <v>7.215174330940844</v>
      </c>
      <c r="FC30" s="19">
        <f t="shared" si="26"/>
        <v>7.079249844209905</v>
      </c>
      <c r="FD30" s="19">
        <f t="shared" si="26"/>
        <v>7.0088597862333595</v>
      </c>
      <c r="FE30" s="19">
        <f t="shared" si="26"/>
        <v>7.009014172171636</v>
      </c>
      <c r="FF30" s="19">
        <f t="shared" si="26"/>
        <v>7.079702013599474</v>
      </c>
      <c r="FG30" s="19">
        <f t="shared" si="26"/>
        <v>7.215892100607514</v>
      </c>
      <c r="FH30" s="19">
        <f t="shared" si="26"/>
        <v>7.407891098366585</v>
      </c>
      <c r="FI30" s="19">
        <f t="shared" si="26"/>
        <v>7.642033470617554</v>
      </c>
      <c r="FJ30" s="19">
        <f t="shared" si="26"/>
        <v>7.901654124755041</v>
      </c>
      <c r="FK30" s="19">
        <f t="shared" si="26"/>
        <v>8.168274550452699</v>
      </c>
      <c r="FL30" s="19">
        <f t="shared" si="26"/>
        <v>8.422918028366569</v>
      </c>
      <c r="FM30" s="19">
        <f t="shared" si="26"/>
        <v>8.647460298884868</v>
      </c>
      <c r="FN30" s="19">
        <f t="shared" si="26"/>
        <v>8.825919557022733</v>
      </c>
      <c r="FO30" s="19">
        <f t="shared" si="26"/>
        <v>8.945593958024059</v>
      </c>
      <c r="FP30" s="19">
        <f t="shared" si="26"/>
        <v>8.997965671664414</v>
      </c>
      <c r="FQ30" s="19">
        <f t="shared" si="26"/>
        <v>8.979307139154123</v>
      </c>
      <c r="FR30" s="19">
        <f t="shared" si="26"/>
        <v>8.890946382282557</v>
      </c>
      <c r="FS30" s="19">
        <f t="shared" si="26"/>
        <v>8.73917248141475</v>
      </c>
      <c r="FT30" s="19">
        <f t="shared" si="26"/>
        <v>8.534787949947692</v>
      </c>
      <c r="FU30" s="19">
        <f t="shared" si="26"/>
        <v>8.292339864992027</v>
      </c>
      <c r="FV30" s="19">
        <f t="shared" si="26"/>
        <v>8.029084478583405</v>
      </c>
      <c r="FW30" s="19">
        <f t="shared" si="26"/>
        <v>7.7637590032613</v>
      </c>
      <c r="FX30" s="19">
        <f t="shared" si="26"/>
        <v>7.515247990225509</v>
      </c>
      <c r="FY30" s="19">
        <f t="shared" si="26"/>
        <v>7.3012392206575365</v>
      </c>
      <c r="FZ30" s="19">
        <f t="shared" si="26"/>
        <v>7.136964777195531</v>
      </c>
      <c r="GA30" s="19">
        <f t="shared" si="26"/>
        <v>7.0341168998500105</v>
      </c>
      <c r="GB30" s="19">
        <f t="shared" si="26"/>
        <v>7.000015790358723</v>
      </c>
      <c r="GC30" s="19">
        <f t="shared" si="26"/>
        <v>7.0370885965384185</v>
      </c>
      <c r="GD30" s="19">
        <f t="shared" si="26"/>
        <v>7.142696659943017</v>
      </c>
      <c r="GE30" s="19">
        <f t="shared" si="26"/>
        <v>7.30932332248285</v>
      </c>
      <c r="GF30" s="19">
        <f t="shared" si="26"/>
        <v>7.525108924861499</v>
      </c>
      <c r="GG30" s="19">
        <f t="shared" si="26"/>
        <v>7.774694918295257</v>
      </c>
      <c r="GH30" s="19">
        <f t="shared" si="26"/>
        <v>8.040317009830261</v>
      </c>
      <c r="GI30" s="19">
        <f t="shared" si="26"/>
        <v>8.303069536596036</v>
      </c>
      <c r="GJ30" s="19">
        <f t="shared" si="26"/>
        <v>8.544251077108076</v>
      </c>
      <c r="GK30" s="19">
        <f t="shared" si="26"/>
        <v>8.7466955256816</v>
      </c>
      <c r="GL30" s="19">
        <f aca="true" t="shared" si="27" ref="GL30:HK30">$B$10^3+SIN(($B$12*GL23)/$B$11)</f>
        <v>8.89599389068264</v>
      </c>
      <c r="GM30" s="19">
        <f t="shared" si="27"/>
        <v>8.98151985507743</v>
      </c>
      <c r="GN30" s="19">
        <f t="shared" si="27"/>
        <v>8.997186104967591</v>
      </c>
      <c r="GO30" s="19">
        <f t="shared" si="27"/>
        <v>8.941877594397585</v>
      </c>
      <c r="GP30" s="19">
        <f t="shared" si="27"/>
        <v>8.819530908794706</v>
      </c>
      <c r="GQ30" s="19">
        <f t="shared" si="27"/>
        <v>8.63885407834559</v>
      </c>
      <c r="GR30" s="19">
        <f t="shared" si="27"/>
        <v>8.412706783603303</v>
      </c>
      <c r="GS30" s="19">
        <f t="shared" si="27"/>
        <v>8.15718506721533</v>
      </c>
      <c r="GT30" s="19">
        <f t="shared" si="27"/>
        <v>7.890475697451583</v>
      </c>
      <c r="GU30" s="19">
        <f t="shared" si="27"/>
        <v>7.63156172425344</v>
      </c>
      <c r="GV30" s="19">
        <f t="shared" si="27"/>
        <v>7.398871359903449</v>
      </c>
      <c r="GW30" s="19">
        <f t="shared" si="27"/>
        <v>7.2089663502871915</v>
      </c>
      <c r="GX30" s="19">
        <f t="shared" si="27"/>
        <v>7.075363191974938</v>
      </c>
      <c r="GY30" s="19">
        <f t="shared" si="27"/>
        <v>7.0075710950436125</v>
      </c>
      <c r="GZ30" s="19">
        <f t="shared" si="27"/>
        <v>7.010415164673511</v>
      </c>
      <c r="HA30" s="19">
        <f t="shared" si="27"/>
        <v>7.083692974096239</v>
      </c>
      <c r="HB30" s="19">
        <f t="shared" si="27"/>
        <v>7.222188972327971</v>
      </c>
      <c r="HC30" s="19">
        <f t="shared" si="27"/>
        <v>7.416045701216986</v>
      </c>
      <c r="HD30" s="19">
        <f t="shared" si="27"/>
        <v>7.651465400417503</v>
      </c>
      <c r="HE30" s="19">
        <f t="shared" si="27"/>
        <v>7.911692063527982</v>
      </c>
      <c r="HF30" s="19">
        <f t="shared" si="27"/>
        <v>8.178204047509478</v>
      </c>
      <c r="HG30" s="19">
        <f t="shared" si="27"/>
        <v>8.43203235136144</v>
      </c>
      <c r="HH30" s="19">
        <f t="shared" si="27"/>
        <v>8.655110735518205</v>
      </c>
      <c r="HI30" s="19">
        <f t="shared" si="27"/>
        <v>8.831561587164579</v>
      </c>
      <c r="HJ30" s="19">
        <f t="shared" si="27"/>
        <v>8.948826009955924</v>
      </c>
      <c r="HK30" s="50">
        <f t="shared" si="27"/>
        <v>8.99855770396222</v>
      </c>
    </row>
    <row r="31" spans="1:219" ht="14.25">
      <c r="A31" s="17" t="s">
        <v>4</v>
      </c>
      <c r="B31" s="46">
        <f aca="true" t="shared" si="28" ref="B31:BM31">3*$B$10^2+($B$12/$B$11)*COS(($B$12*B23)/$B$11)</f>
        <v>15.88888888888889</v>
      </c>
      <c r="C31" s="46">
        <f t="shared" si="28"/>
        <v>15.75049297865202</v>
      </c>
      <c r="D31" s="46">
        <f t="shared" si="28"/>
        <v>15.345155582326134</v>
      </c>
      <c r="E31" s="46">
        <f t="shared" si="28"/>
        <v>14.701726605125979</v>
      </c>
      <c r="F31" s="46">
        <f t="shared" si="28"/>
        <v>13.86600212995164</v>
      </c>
      <c r="G31" s="46">
        <f t="shared" si="28"/>
        <v>12.897464879376884</v>
      </c>
      <c r="H31" s="46">
        <f t="shared" si="28"/>
        <v>11.86505053051739</v>
      </c>
      <c r="I31" s="46">
        <f t="shared" si="28"/>
        <v>10.842241215485625</v>
      </c>
      <c r="J31" s="46">
        <f t="shared" si="28"/>
        <v>9.901835427731484</v>
      </c>
      <c r="K31" s="46">
        <f t="shared" si="28"/>
        <v>9.11076658639178</v>
      </c>
      <c r="L31" s="46">
        <f t="shared" si="28"/>
        <v>8.525339047535947</v>
      </c>
      <c r="M31" s="46">
        <f t="shared" si="28"/>
        <v>8.187220639395942</v>
      </c>
      <c r="N31" s="46">
        <f t="shared" si="28"/>
        <v>8.12047695304384</v>
      </c>
      <c r="O31" s="46">
        <f t="shared" si="28"/>
        <v>8.32985847299549</v>
      </c>
      <c r="P31" s="46">
        <f t="shared" si="28"/>
        <v>8.800462461287214</v>
      </c>
      <c r="Q31" s="46">
        <f t="shared" si="28"/>
        <v>9.49879366043978</v>
      </c>
      <c r="R31" s="46">
        <f t="shared" si="28"/>
        <v>10.375148319734228</v>
      </c>
      <c r="S31" s="46">
        <f t="shared" si="28"/>
        <v>11.36715186163511</v>
      </c>
      <c r="T31" s="46">
        <f t="shared" si="28"/>
        <v>12.404198394813504</v>
      </c>
      <c r="U31" s="46">
        <f t="shared" si="28"/>
        <v>13.412476091254838</v>
      </c>
      <c r="V31" s="46">
        <f t="shared" si="28"/>
        <v>14.320220746037135</v>
      </c>
      <c r="W31" s="46">
        <f t="shared" si="28"/>
        <v>15.062823597454601</v>
      </c>
      <c r="X31" s="46">
        <f t="shared" si="28"/>
        <v>15.58742985818737</v>
      </c>
      <c r="Y31" s="46">
        <f t="shared" si="28"/>
        <v>15.856700656879404</v>
      </c>
      <c r="Z31" s="46">
        <f t="shared" si="28"/>
        <v>15.851470633784034</v>
      </c>
      <c r="AA31" s="46">
        <f t="shared" si="28"/>
        <v>15.57211203600192</v>
      </c>
      <c r="AB31" s="46">
        <f t="shared" si="28"/>
        <v>15.038508222778947</v>
      </c>
      <c r="AC31" s="46">
        <f t="shared" si="28"/>
        <v>14.288638466625498</v>
      </c>
      <c r="AD31" s="46">
        <f t="shared" si="28"/>
        <v>13.375874777093436</v>
      </c>
      <c r="AE31" s="46">
        <f t="shared" si="28"/>
        <v>12.365183145885364</v>
      </c>
      <c r="AF31" s="46">
        <f t="shared" si="28"/>
        <v>11.328499589825766</v>
      </c>
      <c r="AG31" s="46">
        <f t="shared" si="28"/>
        <v>10.339610102018415</v>
      </c>
      <c r="AH31" s="46">
        <f t="shared" si="28"/>
        <v>9.46889893086898</v>
      </c>
      <c r="AI31" s="46">
        <f t="shared" si="28"/>
        <v>8.778338978420976</v>
      </c>
      <c r="AJ31" s="46">
        <f t="shared" si="28"/>
        <v>8.317080876601807</v>
      </c>
      <c r="AK31" s="46">
        <f t="shared" si="28"/>
        <v>8.117954689051396</v>
      </c>
      <c r="AL31" s="46">
        <f t="shared" si="28"/>
        <v>8.195133230044158</v>
      </c>
      <c r="AM31" s="46">
        <f t="shared" si="28"/>
        <v>8.54312331387249</v>
      </c>
      <c r="AN31" s="46">
        <f t="shared" si="28"/>
        <v>9.137156732556768</v>
      </c>
      <c r="AO31" s="46">
        <f t="shared" si="28"/>
        <v>9.934953134027893</v>
      </c>
      <c r="AP31" s="46">
        <f t="shared" si="28"/>
        <v>10.879729327857984</v>
      </c>
      <c r="AQ31" s="46">
        <f t="shared" si="28"/>
        <v>11.904240831084925</v>
      </c>
      <c r="AR31" s="46">
        <f t="shared" si="28"/>
        <v>12.93556799694671</v>
      </c>
      <c r="AS31" s="46">
        <f t="shared" si="28"/>
        <v>13.900306073623733</v>
      </c>
      <c r="AT31" s="46">
        <f t="shared" si="28"/>
        <v>14.729789790352747</v>
      </c>
      <c r="AU31" s="46">
        <f t="shared" si="28"/>
        <v>15.364980610789146</v>
      </c>
      <c r="AV31" s="46">
        <f t="shared" si="28"/>
        <v>15.760668803166336</v>
      </c>
      <c r="AW31" s="46">
        <f t="shared" si="28"/>
        <v>15.888691244742242</v>
      </c>
      <c r="AX31" s="46">
        <f t="shared" si="28"/>
        <v>15.739935933174364</v>
      </c>
      <c r="AY31" s="46">
        <f t="shared" si="28"/>
        <v>15.324990533646872</v>
      </c>
      <c r="AZ31" s="46">
        <f t="shared" si="28"/>
        <v>14.673388801382396</v>
      </c>
      <c r="BA31" s="46">
        <f t="shared" si="28"/>
        <v>13.831508515445954</v>
      </c>
      <c r="BB31" s="46">
        <f t="shared" si="28"/>
        <v>12.859270538485774</v>
      </c>
      <c r="BC31" s="46">
        <f t="shared" si="28"/>
        <v>11.825873946964377</v>
      </c>
      <c r="BD31" s="46">
        <f t="shared" si="28"/>
        <v>10.80487078415455</v>
      </c>
      <c r="BE31" s="46">
        <f t="shared" si="28"/>
        <v>9.86893099055035</v>
      </c>
      <c r="BF31" s="46">
        <f t="shared" si="28"/>
        <v>9.08467011797834</v>
      </c>
      <c r="BG31" s="46">
        <f t="shared" si="28"/>
        <v>8.507907965061648</v>
      </c>
      <c r="BH31" s="46">
        <f t="shared" si="28"/>
        <v>8.179695600845301</v>
      </c>
      <c r="BI31" s="46">
        <f t="shared" si="28"/>
        <v>8.12339355333332</v>
      </c>
      <c r="BJ31" s="46">
        <f t="shared" si="28"/>
        <v>8.343009122984133</v>
      </c>
      <c r="BK31" s="46">
        <f t="shared" si="28"/>
        <v>8.822911162941958</v>
      </c>
      <c r="BL31" s="46">
        <f t="shared" si="28"/>
        <v>9.528942626532494</v>
      </c>
      <c r="BM31" s="46">
        <f t="shared" si="28"/>
        <v>10.410851696410864</v>
      </c>
      <c r="BN31" s="46">
        <f aca="true" t="shared" si="29" ref="BN31:DY31">3*$B$10^2+($B$12/$B$11)*COS(($B$12*BN23)/$B$11)</f>
        <v>11.405868459648625</v>
      </c>
      <c r="BO31" s="46">
        <f t="shared" si="29"/>
        <v>12.443172558769028</v>
      </c>
      <c r="BP31" s="46">
        <f t="shared" si="29"/>
        <v>13.448933833491399</v>
      </c>
      <c r="BQ31" s="46">
        <f t="shared" si="29"/>
        <v>14.351567185309111</v>
      </c>
      <c r="BR31" s="46">
        <f t="shared" si="29"/>
        <v>15.086827649707061</v>
      </c>
      <c r="BS31" s="46">
        <f t="shared" si="29"/>
        <v>15.602383034051872</v>
      </c>
      <c r="BT31" s="46">
        <f t="shared" si="29"/>
        <v>15.86153866347239</v>
      </c>
      <c r="BU31" s="46">
        <f t="shared" si="29"/>
        <v>15.845849125794905</v>
      </c>
      <c r="BV31" s="46">
        <f t="shared" si="29"/>
        <v>15.556431124484135</v>
      </c>
      <c r="BW31" s="46">
        <f t="shared" si="29"/>
        <v>15.013883997229978</v>
      </c>
      <c r="BX31" s="46">
        <f t="shared" si="29"/>
        <v>14.256823557272687</v>
      </c>
      <c r="BY31" s="46">
        <f t="shared" si="29"/>
        <v>13.339133611368274</v>
      </c>
      <c r="BZ31" s="46">
        <f t="shared" si="29"/>
        <v>12.326130777711455</v>
      </c>
      <c r="CA31" s="46">
        <f t="shared" si="29"/>
        <v>11.289915573052426</v>
      </c>
      <c r="CB31" s="46">
        <f t="shared" si="29"/>
        <v>10.304240655565517</v>
      </c>
      <c r="CC31" s="46">
        <f t="shared" si="29"/>
        <v>9.439261476486662</v>
      </c>
      <c r="CD31" s="46">
        <f t="shared" si="29"/>
        <v>8.756542963097075</v>
      </c>
      <c r="CE31" s="46">
        <f t="shared" si="29"/>
        <v>8.30467763258905</v>
      </c>
      <c r="CF31" s="46">
        <f t="shared" si="29"/>
        <v>8.11582701773293</v>
      </c>
      <c r="CG31" s="46">
        <f t="shared" si="29"/>
        <v>8.203432568510223</v>
      </c>
      <c r="CH31" s="46">
        <f t="shared" si="29"/>
        <v>8.561258956379518</v>
      </c>
      <c r="CI31" s="46">
        <f t="shared" si="29"/>
        <v>9.163837874032051</v>
      </c>
      <c r="CJ31" s="46">
        <f t="shared" si="29"/>
        <v>9.968280743171672</v>
      </c>
      <c r="CK31" s="46">
        <f t="shared" si="29"/>
        <v>10.917331310771322</v>
      </c>
      <c r="CL31" s="46">
        <f t="shared" si="29"/>
        <v>11.943440865146806</v>
      </c>
      <c r="CM31" s="46">
        <f t="shared" si="29"/>
        <v>12.973576018182401</v>
      </c>
      <c r="CN31" s="46">
        <f t="shared" si="29"/>
        <v>13.934416859618551</v>
      </c>
      <c r="CO31" s="46">
        <f t="shared" si="29"/>
        <v>14.757575504564413</v>
      </c>
      <c r="CP31" s="46">
        <f t="shared" si="29"/>
        <v>15.384463603909715</v>
      </c>
      <c r="CQ31" s="46">
        <f t="shared" si="29"/>
        <v>15.770462372389884</v>
      </c>
      <c r="CR31" s="46">
        <f t="shared" si="29"/>
        <v>15.888098332391955</v>
      </c>
      <c r="CS31" s="46">
        <f t="shared" si="29"/>
        <v>15.728998739810224</v>
      </c>
      <c r="CT31" s="46">
        <f t="shared" si="29"/>
        <v>15.304487514439154</v>
      </c>
      <c r="CU31" s="46">
        <f t="shared" si="29"/>
        <v>14.644779259534104</v>
      </c>
      <c r="CV31" s="46">
        <f t="shared" si="29"/>
        <v>13.796828736229664</v>
      </c>
      <c r="CW31" s="46">
        <f t="shared" si="29"/>
        <v>12.820988856558813</v>
      </c>
      <c r="CX31" s="46">
        <f t="shared" si="29"/>
        <v>11.786715062551949</v>
      </c>
      <c r="CY31" s="46">
        <f t="shared" si="29"/>
        <v>10.767621832403451</v>
      </c>
      <c r="CZ31" s="46">
        <f t="shared" si="29"/>
        <v>9.836243167074686</v>
      </c>
      <c r="DA31" s="46">
        <f t="shared" si="29"/>
        <v>9.058869979906794</v>
      </c>
      <c r="DB31" s="46">
        <f t="shared" si="29"/>
        <v>8.49083183824188</v>
      </c>
      <c r="DC31" s="46">
        <f t="shared" si="29"/>
        <v>8.172558879279059</v>
      </c>
      <c r="DD31" s="46">
        <f t="shared" si="29"/>
        <v>8.12670419346034</v>
      </c>
      <c r="DE31" s="46">
        <f t="shared" si="29"/>
        <v>8.356531489862434</v>
      </c>
      <c r="DF31" s="46">
        <f t="shared" si="29"/>
        <v>8.84568280157418</v>
      </c>
      <c r="DG31" s="46">
        <f t="shared" si="29"/>
        <v>9.559342764638341</v>
      </c>
      <c r="DH31" s="46">
        <f t="shared" si="29"/>
        <v>10.44671660295831</v>
      </c>
      <c r="DI31" s="46">
        <f t="shared" si="29"/>
        <v>11.444645448495708</v>
      </c>
      <c r="DJ31" s="46">
        <f t="shared" si="29"/>
        <v>12.482101676200887</v>
      </c>
      <c r="DK31" s="46">
        <f t="shared" si="29"/>
        <v>13.48524429803516</v>
      </c>
      <c r="DL31" s="46">
        <f t="shared" si="29"/>
        <v>14.382674598214814</v>
      </c>
      <c r="DM31" s="46">
        <f t="shared" si="29"/>
        <v>15.1105179396308</v>
      </c>
      <c r="DN31" s="46">
        <f t="shared" si="29"/>
        <v>15.616970043671376</v>
      </c>
      <c r="DO31" s="46">
        <f t="shared" si="29"/>
        <v>15.865984161801066</v>
      </c>
      <c r="DP31" s="46">
        <f t="shared" si="29"/>
        <v>15.839836704313385</v>
      </c>
      <c r="DQ31" s="46">
        <f t="shared" si="29"/>
        <v>15.540388717529153</v>
      </c>
      <c r="DR31" s="46">
        <f t="shared" si="29"/>
        <v>14.988953423751013</v>
      </c>
      <c r="DS31" s="46">
        <f t="shared" si="29"/>
        <v>14.224779251823133</v>
      </c>
      <c r="DT31" s="46">
        <f t="shared" si="29"/>
        <v>13.302256328655858</v>
      </c>
      <c r="DU31" s="46">
        <f t="shared" si="29"/>
        <v>12.287045259791753</v>
      </c>
      <c r="DV31" s="46">
        <f t="shared" si="29"/>
        <v>11.251403733209221</v>
      </c>
      <c r="DW31" s="46">
        <f t="shared" si="29"/>
        <v>10.26904357552277</v>
      </c>
      <c r="DX31" s="46">
        <f t="shared" si="29"/>
        <v>9.409884309808517</v>
      </c>
      <c r="DY31" s="46">
        <f t="shared" si="29"/>
        <v>8.73507663078371</v>
      </c>
      <c r="DZ31" s="46">
        <f aca="true" t="shared" si="30" ref="DZ31:GK31">3*$B$10^2+($B$12/$B$11)*COS(($B$12*DZ23)/$B$11)</f>
        <v>8.292650001691886</v>
      </c>
      <c r="EA31" s="46">
        <f t="shared" si="30"/>
        <v>8.114094155356778</v>
      </c>
      <c r="EB31" s="46">
        <f t="shared" si="30"/>
        <v>8.212117811203244</v>
      </c>
      <c r="EC31" s="46">
        <f t="shared" si="30"/>
        <v>8.579744131649548</v>
      </c>
      <c r="ED31" s="46">
        <f t="shared" si="30"/>
        <v>9.190807298798143</v>
      </c>
      <c r="EE31" s="46">
        <f t="shared" si="30"/>
        <v>10.00181486755947</v>
      </c>
      <c r="EF31" s="46">
        <f t="shared" si="30"/>
        <v>10.955043342151232</v>
      </c>
      <c r="EG31" s="46">
        <f t="shared" si="30"/>
        <v>11.982646648193823</v>
      </c>
      <c r="EH31" s="46">
        <f t="shared" si="30"/>
        <v>13.011485079737579</v>
      </c>
      <c r="EI31" s="46">
        <f t="shared" si="30"/>
        <v>13.968331020726355</v>
      </c>
      <c r="EJ31" s="46">
        <f t="shared" si="30"/>
        <v>14.785080923466673</v>
      </c>
      <c r="EK31" s="46">
        <f t="shared" si="30"/>
        <v>15.403602581328215</v>
      </c>
      <c r="EL31" s="46">
        <f t="shared" si="30"/>
        <v>15.77987269084992</v>
      </c>
      <c r="EM31" s="46">
        <f t="shared" si="30"/>
        <v>15.887110212104929</v>
      </c>
      <c r="EN31" s="46">
        <f t="shared" si="30"/>
        <v>15.717682510276639</v>
      </c>
      <c r="EO31" s="46">
        <f t="shared" si="30"/>
        <v>15.283648608743619</v>
      </c>
      <c r="EP31" s="46">
        <f t="shared" si="30"/>
        <v>14.615900887613666</v>
      </c>
      <c r="EQ31" s="46">
        <f t="shared" si="30"/>
        <v>13.761966317347927</v>
      </c>
      <c r="ER31" s="46">
        <f t="shared" si="30"/>
        <v>12.782623724758494</v>
      </c>
      <c r="ES31" s="46">
        <f t="shared" si="30"/>
        <v>11.747577857606304</v>
      </c>
      <c r="ET31" s="46">
        <f t="shared" si="30"/>
        <v>10.730498146422377</v>
      </c>
      <c r="EU31" s="46">
        <f t="shared" si="30"/>
        <v>9.80377527987611</v>
      </c>
      <c r="EV31" s="46">
        <f t="shared" si="30"/>
        <v>9.033368794646229</v>
      </c>
      <c r="EW31" s="46">
        <f t="shared" si="30"/>
        <v>8.474112402788812</v>
      </c>
      <c r="EX31" s="46">
        <f t="shared" si="30"/>
        <v>8.165811200113147</v>
      </c>
      <c r="EY31" s="46">
        <f t="shared" si="30"/>
        <v>8.130408536913093</v>
      </c>
      <c r="EZ31" s="46">
        <f t="shared" si="30"/>
        <v>8.370424199142096</v>
      </c>
      <c r="FA31" s="46">
        <f t="shared" si="30"/>
        <v>8.868775062548316</v>
      </c>
      <c r="FB31" s="46">
        <f t="shared" si="30"/>
        <v>9.589990984718817</v>
      </c>
      <c r="FC31" s="46">
        <f t="shared" si="30"/>
        <v>10.482739393868778</v>
      </c>
      <c r="FD31" s="46">
        <f t="shared" si="30"/>
        <v>11.483478886668355</v>
      </c>
      <c r="FE31" s="46">
        <f t="shared" si="30"/>
        <v>12.520981790137922</v>
      </c>
      <c r="FF31" s="46">
        <f t="shared" si="30"/>
        <v>13.521403794089416</v>
      </c>
      <c r="FG31" s="46">
        <f t="shared" si="30"/>
        <v>14.413539822824456</v>
      </c>
      <c r="FH31" s="46">
        <f t="shared" si="30"/>
        <v>15.133892059213522</v>
      </c>
      <c r="FI31" s="46">
        <f t="shared" si="30"/>
        <v>15.631189404341416</v>
      </c>
      <c r="FJ31" s="46">
        <f t="shared" si="30"/>
        <v>15.870036700000355</v>
      </c>
      <c r="FK31" s="46">
        <f t="shared" si="30"/>
        <v>15.8334339804753</v>
      </c>
      <c r="FL31" s="46">
        <f t="shared" si="30"/>
        <v>15.523986445776096</v>
      </c>
      <c r="FM31" s="46">
        <f t="shared" si="30"/>
        <v>14.963719036423743</v>
      </c>
      <c r="FN31" s="46">
        <f t="shared" si="30"/>
        <v>14.192508807437667</v>
      </c>
      <c r="FO31" s="46">
        <f t="shared" si="30"/>
        <v>13.265246677367655</v>
      </c>
      <c r="FP31" s="46">
        <f t="shared" si="30"/>
        <v>12.247930564994999</v>
      </c>
      <c r="FQ31" s="46">
        <f t="shared" si="30"/>
        <v>11.212967984853075</v>
      </c>
      <c r="FR31" s="46">
        <f t="shared" si="30"/>
        <v>10.234022439516655</v>
      </c>
      <c r="FS31" s="46">
        <f t="shared" si="30"/>
        <v>9.38077041689272</v>
      </c>
      <c r="FT31" s="46">
        <f t="shared" si="30"/>
        <v>8.713942163438018</v>
      </c>
      <c r="FU31" s="46">
        <f t="shared" si="30"/>
        <v>8.280999206465477</v>
      </c>
      <c r="FV31" s="46">
        <f t="shared" si="30"/>
        <v>8.1127562780607</v>
      </c>
      <c r="FW31" s="46">
        <f t="shared" si="30"/>
        <v>8.221188075306966</v>
      </c>
      <c r="FX31" s="46">
        <f t="shared" si="30"/>
        <v>8.598576960746728</v>
      </c>
      <c r="FY31" s="46">
        <f t="shared" si="30"/>
        <v>9.218062265532975</v>
      </c>
      <c r="FZ31" s="46">
        <f t="shared" si="30"/>
        <v>10.035552098596622</v>
      </c>
      <c r="GA31" s="46">
        <f t="shared" si="30"/>
        <v>10.99286158873736</v>
      </c>
      <c r="GB31" s="46">
        <f t="shared" si="30"/>
        <v>12.02185419513241</v>
      </c>
      <c r="GC31" s="46">
        <f t="shared" si="30"/>
        <v>13.049291328324568</v>
      </c>
      <c r="GD31" s="46">
        <f t="shared" si="30"/>
        <v>14.002045109723367</v>
      </c>
      <c r="GE31" s="46">
        <f t="shared" si="30"/>
        <v>14.812303251255916</v>
      </c>
      <c r="GF31" s="46">
        <f t="shared" si="30"/>
        <v>15.422395597652635</v>
      </c>
      <c r="GG31" s="46">
        <f t="shared" si="30"/>
        <v>15.788898802029347</v>
      </c>
      <c r="GH31" s="46">
        <f t="shared" si="30"/>
        <v>15.885726984319195</v>
      </c>
      <c r="GI31" s="46">
        <f t="shared" si="30"/>
        <v>15.705988394818103</v>
      </c>
      <c r="GJ31" s="46">
        <f t="shared" si="30"/>
        <v>15.26247593474253</v>
      </c>
      <c r="GK31" s="46">
        <f t="shared" si="30"/>
        <v>14.586756620979472</v>
      </c>
      <c r="GL31" s="46">
        <f aca="true" t="shared" si="31" ref="GL31:HK31">3*$B$10^2+($B$12/$B$11)*COS(($B$12*GL23)/$B$11)</f>
        <v>13.726924802410943</v>
      </c>
      <c r="GM31" s="46">
        <f t="shared" si="31"/>
        <v>12.744179042730286</v>
      </c>
      <c r="GN31" s="46">
        <f t="shared" si="31"/>
        <v>11.70846631025073</v>
      </c>
      <c r="GO31" s="46">
        <f t="shared" si="31"/>
        <v>10.69350349966935</v>
      </c>
      <c r="GP31" s="46">
        <f t="shared" si="31"/>
        <v>9.771530629171448</v>
      </c>
      <c r="GQ31" s="46">
        <f t="shared" si="31"/>
        <v>9.008169154279084</v>
      </c>
      <c r="GR31" s="46">
        <f t="shared" si="31"/>
        <v>8.457751358159005</v>
      </c>
      <c r="GS31" s="46">
        <f t="shared" si="31"/>
        <v>8.159453249219268</v>
      </c>
      <c r="GT31" s="46">
        <f t="shared" si="31"/>
        <v>8.134506207161483</v>
      </c>
      <c r="GU31" s="46">
        <f t="shared" si="31"/>
        <v>8.384685838690775</v>
      </c>
      <c r="GV31" s="46">
        <f t="shared" si="31"/>
        <v>8.892185598638315</v>
      </c>
      <c r="GW31" s="46">
        <f t="shared" si="31"/>
        <v>9.620884171518078</v>
      </c>
      <c r="GX31" s="46">
        <f t="shared" si="31"/>
        <v>10.518916407584982</v>
      </c>
      <c r="GY31" s="46">
        <f t="shared" si="31"/>
        <v>11.522364826919485</v>
      </c>
      <c r="GZ31" s="46">
        <f t="shared" si="31"/>
        <v>12.559808948588625</v>
      </c>
      <c r="HA31" s="46">
        <f t="shared" si="31"/>
        <v>13.55740864620131</v>
      </c>
      <c r="HB31" s="46">
        <f t="shared" si="31"/>
        <v>14.444159721824517</v>
      </c>
      <c r="HC31" s="46">
        <f t="shared" si="31"/>
        <v>15.15694763257937</v>
      </c>
      <c r="HD31" s="46">
        <f t="shared" si="31"/>
        <v>15.645039670726877</v>
      </c>
      <c r="HE31" s="46">
        <f t="shared" si="31"/>
        <v>15.87369586614766</v>
      </c>
      <c r="HF31" s="46">
        <f t="shared" si="31"/>
        <v>15.826641605089195</v>
      </c>
      <c r="HG31" s="46">
        <f t="shared" si="31"/>
        <v>15.507225976443339</v>
      </c>
      <c r="HH31" s="46">
        <f t="shared" si="31"/>
        <v>14.938183400211972</v>
      </c>
      <c r="HI31" s="46">
        <f t="shared" si="31"/>
        <v>14.160015504264198</v>
      </c>
      <c r="HJ31" s="46">
        <f t="shared" si="31"/>
        <v>13.228108419370983</v>
      </c>
      <c r="HK31" s="51">
        <f t="shared" si="31"/>
        <v>12.208790669156842</v>
      </c>
    </row>
    <row r="32" spans="1:219" ht="14.25">
      <c r="A32" s="17" t="s">
        <v>5</v>
      </c>
      <c r="B32" s="46">
        <f aca="true" t="shared" si="32" ref="B32:BM32">6*$B$10+($B$12/$B$11)^2*(-SIN(($B$12*B23)/$B$11))</f>
        <v>12</v>
      </c>
      <c r="C32" s="46">
        <f t="shared" si="32"/>
        <v>8.0013234769326</v>
      </c>
      <c r="D32" s="46">
        <f t="shared" si="32"/>
        <v>4.287252913543737</v>
      </c>
      <c r="E32" s="46">
        <f t="shared" si="32"/>
        <v>1.1221374290755524</v>
      </c>
      <c r="F32" s="46">
        <f t="shared" si="32"/>
        <v>-1.26874575668338</v>
      </c>
      <c r="G32" s="46">
        <f t="shared" si="32"/>
        <v>-2.7152254384263053</v>
      </c>
      <c r="H32" s="46">
        <f t="shared" si="32"/>
        <v>-3.1143483675963353</v>
      </c>
      <c r="I32" s="46">
        <f t="shared" si="32"/>
        <v>-2.4377069539243283</v>
      </c>
      <c r="J32" s="46">
        <f t="shared" si="32"/>
        <v>-0.7334611767898149</v>
      </c>
      <c r="K32" s="46">
        <f t="shared" si="32"/>
        <v>1.8770892032160678</v>
      </c>
      <c r="L32" s="46">
        <f t="shared" si="32"/>
        <v>5.2081381595481115</v>
      </c>
      <c r="M32" s="46">
        <f t="shared" si="32"/>
        <v>9.022598150995101</v>
      </c>
      <c r="N32" s="46">
        <f t="shared" si="32"/>
        <v>13.048974836802419</v>
      </c>
      <c r="O32" s="46">
        <f t="shared" si="32"/>
        <v>17.000690697112965</v>
      </c>
      <c r="P32" s="46">
        <f t="shared" si="32"/>
        <v>20.596482199277226</v>
      </c>
      <c r="Q32" s="46">
        <f t="shared" si="32"/>
        <v>23.580418740913714</v>
      </c>
      <c r="R32" s="46">
        <f t="shared" si="32"/>
        <v>25.740118520655585</v>
      </c>
      <c r="S32" s="46">
        <f t="shared" si="32"/>
        <v>26.92186482126275</v>
      </c>
      <c r="T32" s="46">
        <f t="shared" si="32"/>
        <v>27.041546803050974</v>
      </c>
      <c r="U32" s="46">
        <f t="shared" si="32"/>
        <v>26.09064609623301</v>
      </c>
      <c r="V32" s="46">
        <f t="shared" si="32"/>
        <v>24.136843096225114</v>
      </c>
      <c r="W32" s="46">
        <f t="shared" si="32"/>
        <v>21.31919980882652</v>
      </c>
      <c r="X32" s="46">
        <f t="shared" si="32"/>
        <v>17.838262106456728</v>
      </c>
      <c r="Y32" s="46">
        <f t="shared" si="32"/>
        <v>13.941785867754326</v>
      </c>
      <c r="Z32" s="46">
        <f t="shared" si="32"/>
        <v>9.907102943116122</v>
      </c>
      <c r="AA32" s="46">
        <f t="shared" si="32"/>
        <v>6.021382049276522</v>
      </c>
      <c r="AB32" s="46">
        <f t="shared" si="32"/>
        <v>2.5611895245363456</v>
      </c>
      <c r="AC32" s="46">
        <f t="shared" si="32"/>
        <v>-0.2271952913040849</v>
      </c>
      <c r="AD32" s="46">
        <f t="shared" si="32"/>
        <v>-2.145308998695606</v>
      </c>
      <c r="AE32" s="46">
        <f t="shared" si="32"/>
        <v>-3.056629778652484</v>
      </c>
      <c r="AF32" s="46">
        <f t="shared" si="32"/>
        <v>-2.896294338618196</v>
      </c>
      <c r="AG32" s="46">
        <f t="shared" si="32"/>
        <v>-1.6757145598785002</v>
      </c>
      <c r="AH32" s="46">
        <f t="shared" si="32"/>
        <v>0.5182347435403862</v>
      </c>
      <c r="AI32" s="46">
        <f t="shared" si="32"/>
        <v>3.529399143196075</v>
      </c>
      <c r="AJ32" s="46">
        <f t="shared" si="32"/>
        <v>7.143458893850374</v>
      </c>
      <c r="AK32" s="46">
        <f t="shared" si="32"/>
        <v>11.103183149812944</v>
      </c>
      <c r="AL32" s="46">
        <f t="shared" si="32"/>
        <v>15.126738380557061</v>
      </c>
      <c r="AM32" s="46">
        <f t="shared" si="32"/>
        <v>18.92774788340128</v>
      </c>
      <c r="AN32" s="46">
        <f t="shared" si="32"/>
        <v>22.235674656649284</v>
      </c>
      <c r="AO32" s="46">
        <f t="shared" si="32"/>
        <v>24.815076881385366</v>
      </c>
      <c r="AP32" s="46">
        <f t="shared" si="32"/>
        <v>26.48236550224754</v>
      </c>
      <c r="AQ32" s="46">
        <f t="shared" si="32"/>
        <v>27.118871185704045</v>
      </c>
      <c r="AR32" s="46">
        <f t="shared" si="32"/>
        <v>26.67929061456082</v>
      </c>
      <c r="AS32" s="46">
        <f t="shared" si="32"/>
        <v>25.19491095335456</v>
      </c>
      <c r="AT32" s="46">
        <f t="shared" si="32"/>
        <v>22.7713829831794</v>
      </c>
      <c r="AU32" s="46">
        <f t="shared" si="32"/>
        <v>19.581201403164066</v>
      </c>
      <c r="AV32" s="46">
        <f t="shared" si="32"/>
        <v>15.851427513439031</v>
      </c>
      <c r="AW32" s="46">
        <f t="shared" si="32"/>
        <v>11.847528118119538</v>
      </c>
      <c r="AX32" s="46">
        <f t="shared" si="32"/>
        <v>7.85448091502321</v>
      </c>
      <c r="AY32" s="46">
        <f t="shared" si="32"/>
        <v>4.156491196756975</v>
      </c>
      <c r="AZ32" s="46">
        <f t="shared" si="32"/>
        <v>1.0167635277754208</v>
      </c>
      <c r="BA32" s="46">
        <f t="shared" si="32"/>
        <v>-1.341231850904279</v>
      </c>
      <c r="BB32" s="46">
        <f t="shared" si="32"/>
        <v>-2.7496645249449294</v>
      </c>
      <c r="BC32" s="46">
        <f t="shared" si="32"/>
        <v>-3.1082892430676416</v>
      </c>
      <c r="BD32" s="46">
        <f t="shared" si="32"/>
        <v>-2.391580876776281</v>
      </c>
      <c r="BE32" s="46">
        <f t="shared" si="32"/>
        <v>-0.650551172387738</v>
      </c>
      <c r="BF32" s="46">
        <f t="shared" si="32"/>
        <v>1.9908820120297346</v>
      </c>
      <c r="BG32" s="46">
        <f t="shared" si="32"/>
        <v>5.344714565105556</v>
      </c>
      <c r="BH32" s="46">
        <f t="shared" si="32"/>
        <v>9.172237322229082</v>
      </c>
      <c r="BI32" s="46">
        <f t="shared" si="32"/>
        <v>13.201026199782069</v>
      </c>
      <c r="BJ32" s="46">
        <f t="shared" si="32"/>
        <v>17.144331990064487</v>
      </c>
      <c r="BK32" s="46">
        <f t="shared" si="32"/>
        <v>20.721489747493713</v>
      </c>
      <c r="BL32" s="46">
        <f t="shared" si="32"/>
        <v>23.677895127206806</v>
      </c>
      <c r="BM32" s="46">
        <f t="shared" si="32"/>
        <v>25.80312585937565</v>
      </c>
      <c r="BN32" s="46">
        <f aca="true" t="shared" si="33" ref="BN32:DY32">6*$B$10+($B$12/$B$11)^2*(-SIN(($B$12*BN23)/$B$11))</f>
        <v>26.945918562584428</v>
      </c>
      <c r="BO32" s="46">
        <f t="shared" si="33"/>
        <v>27.02493492098435</v>
      </c>
      <c r="BP32" s="46">
        <f t="shared" si="33"/>
        <v>26.03455094214118</v>
      </c>
      <c r="BQ32" s="46">
        <f t="shared" si="33"/>
        <v>24.04525724491919</v>
      </c>
      <c r="BR32" s="46">
        <f t="shared" si="33"/>
        <v>21.19864188689543</v>
      </c>
      <c r="BS32" s="46">
        <f t="shared" si="33"/>
        <v>17.697312828762023</v>
      </c>
      <c r="BT32" s="46">
        <f t="shared" si="33"/>
        <v>13.790477304710583</v>
      </c>
      <c r="BU32" s="46">
        <f t="shared" si="33"/>
        <v>9.756204487682245</v>
      </c>
      <c r="BV32" s="46">
        <f t="shared" si="33"/>
        <v>5.88163390498611</v>
      </c>
      <c r="BW32" s="46">
        <f t="shared" si="33"/>
        <v>2.442538271086395</v>
      </c>
      <c r="BX32" s="46">
        <f t="shared" si="33"/>
        <v>-0.3163046462566079</v>
      </c>
      <c r="BY32" s="46">
        <f t="shared" si="33"/>
        <v>-2.1985340932876287</v>
      </c>
      <c r="BZ32" s="46">
        <f t="shared" si="33"/>
        <v>-3.070182314671376</v>
      </c>
      <c r="CA32" s="46">
        <f t="shared" si="33"/>
        <v>-2.8692097137768062</v>
      </c>
      <c r="CB32" s="46">
        <f t="shared" si="33"/>
        <v>-1.6099205234211542</v>
      </c>
      <c r="CC32" s="46">
        <f t="shared" si="33"/>
        <v>0.6180552984666701</v>
      </c>
      <c r="CD32" s="46">
        <f t="shared" si="33"/>
        <v>3.6561414846464757</v>
      </c>
      <c r="CE32" s="46">
        <f t="shared" si="33"/>
        <v>7.288102130659375</v>
      </c>
      <c r="CF32" s="46">
        <f t="shared" si="33"/>
        <v>11.255432293880036</v>
      </c>
      <c r="CG32" s="46">
        <f t="shared" si="33"/>
        <v>15.275757093031729</v>
      </c>
      <c r="CH32" s="46">
        <f t="shared" si="33"/>
        <v>19.062929751529367</v>
      </c>
      <c r="CI32" s="46">
        <f t="shared" si="33"/>
        <v>22.347398105620336</v>
      </c>
      <c r="CJ32" s="46">
        <f t="shared" si="33"/>
        <v>24.895389990300146</v>
      </c>
      <c r="CK32" s="46">
        <f t="shared" si="33"/>
        <v>26.52555198240263</v>
      </c>
      <c r="CL32" s="46">
        <f t="shared" si="33"/>
        <v>27.12185723766639</v>
      </c>
      <c r="CM32" s="46">
        <f t="shared" si="33"/>
        <v>26.6418637059639</v>
      </c>
      <c r="CN32" s="46">
        <f t="shared" si="33"/>
        <v>25.11973494589801</v>
      </c>
      <c r="CO32" s="46">
        <f t="shared" si="33"/>
        <v>22.663808532167202</v>
      </c>
      <c r="CP32" s="46">
        <f t="shared" si="33"/>
        <v>19.44888512440161</v>
      </c>
      <c r="CQ32" s="46">
        <f t="shared" si="33"/>
        <v>15.703787023300473</v>
      </c>
      <c r="CR32" s="46">
        <f t="shared" si="33"/>
        <v>11.695071734329659</v>
      </c>
      <c r="CS32" s="46">
        <f t="shared" si="33"/>
        <v>7.708059726727962</v>
      </c>
      <c r="CT32" s="46">
        <f t="shared" si="33"/>
        <v>4.026526737824359</v>
      </c>
      <c r="CU32" s="46">
        <f t="shared" si="33"/>
        <v>0.9125060237100318</v>
      </c>
      <c r="CV32" s="46">
        <f t="shared" si="33"/>
        <v>-1.4123618681271495</v>
      </c>
      <c r="CW32" s="46">
        <f t="shared" si="33"/>
        <v>-2.7826043735362305</v>
      </c>
      <c r="CX32" s="46">
        <f t="shared" si="33"/>
        <v>-3.1006944280011304</v>
      </c>
      <c r="CY32" s="46">
        <f t="shared" si="33"/>
        <v>-2.343991959314698</v>
      </c>
      <c r="CZ32" s="46">
        <f t="shared" si="33"/>
        <v>-0.5663552956136026</v>
      </c>
      <c r="DA32" s="46">
        <f t="shared" si="33"/>
        <v>2.1056922032570604</v>
      </c>
      <c r="DB32" s="46">
        <f t="shared" si="33"/>
        <v>5.481967450884582</v>
      </c>
      <c r="DC32" s="46">
        <f t="shared" si="33"/>
        <v>9.322163922986162</v>
      </c>
      <c r="DD32" s="46">
        <f t="shared" si="33"/>
        <v>13.352955483778663</v>
      </c>
      <c r="DE32" s="46">
        <f t="shared" si="33"/>
        <v>17.28745038450325</v>
      </c>
      <c r="DF32" s="46">
        <f t="shared" si="33"/>
        <v>20.845610794990193</v>
      </c>
      <c r="DG32" s="46">
        <f t="shared" si="33"/>
        <v>23.77418450729627</v>
      </c>
      <c r="DH32" s="46">
        <f t="shared" si="33"/>
        <v>25.864730171621968</v>
      </c>
      <c r="DI32" s="46">
        <f t="shared" si="33"/>
        <v>26.968453117627035</v>
      </c>
      <c r="DJ32" s="46">
        <f t="shared" si="33"/>
        <v>27.006795820976826</v>
      </c>
      <c r="DK32" s="46">
        <f t="shared" si="33"/>
        <v>25.977029238244</v>
      </c>
      <c r="DL32" s="46">
        <f t="shared" si="33"/>
        <v>23.95244704668216</v>
      </c>
      <c r="DM32" s="46">
        <f t="shared" si="33"/>
        <v>21.077148963848842</v>
      </c>
      <c r="DN32" s="46">
        <f t="shared" si="33"/>
        <v>17.55578444450877</v>
      </c>
      <c r="DO32" s="46">
        <f t="shared" si="33"/>
        <v>13.638986747597349</v>
      </c>
      <c r="DP32" s="46">
        <f t="shared" si="33"/>
        <v>9.605534104103066</v>
      </c>
      <c r="DQ32" s="46">
        <f t="shared" si="33"/>
        <v>5.7425076654513125</v>
      </c>
      <c r="DR32" s="46">
        <f t="shared" si="33"/>
        <v>2.3248584911972934</v>
      </c>
      <c r="DS32" s="46">
        <f t="shared" si="33"/>
        <v>-0.4041621035119771</v>
      </c>
      <c r="DT32" s="46">
        <f t="shared" si="33"/>
        <v>-2.2503159699143396</v>
      </c>
      <c r="DU32" s="46">
        <f t="shared" si="33"/>
        <v>-3.0822030335524957</v>
      </c>
      <c r="DV32" s="46">
        <f t="shared" si="33"/>
        <v>-2.8406136997705467</v>
      </c>
      <c r="DW32" s="46">
        <f t="shared" si="33"/>
        <v>-1.5427430989553237</v>
      </c>
      <c r="DX32" s="46">
        <f t="shared" si="33"/>
        <v>0.7190327775487919</v>
      </c>
      <c r="DY32" s="46">
        <f t="shared" si="33"/>
        <v>3.783731942277612</v>
      </c>
      <c r="DZ32" s="46">
        <f aca="true" t="shared" si="34" ref="DZ32:GK32">6*$B$10+($B$12/$B$11)^2*(-SIN(($B$12*DZ23)/$B$11))</f>
        <v>7.433224310971355</v>
      </c>
      <c r="EA32" s="46">
        <f t="shared" si="34"/>
        <v>11.40775711994958</v>
      </c>
      <c r="EB32" s="46">
        <f t="shared" si="34"/>
        <v>15.42444283933862</v>
      </c>
      <c r="EC32" s="46">
        <f t="shared" si="34"/>
        <v>19.19739370419989</v>
      </c>
      <c r="ED32" s="46">
        <f t="shared" si="34"/>
        <v>22.458069787504897</v>
      </c>
      <c r="EE32" s="46">
        <f t="shared" si="34"/>
        <v>24.974392340063567</v>
      </c>
      <c r="EF32" s="46">
        <f t="shared" si="34"/>
        <v>26.56726200467586</v>
      </c>
      <c r="EG32" s="46">
        <f t="shared" si="34"/>
        <v>27.123306219964455</v>
      </c>
      <c r="EH32" s="46">
        <f t="shared" si="34"/>
        <v>26.602948516914402</v>
      </c>
      <c r="EI32" s="46">
        <f t="shared" si="34"/>
        <v>25.043225375620658</v>
      </c>
      <c r="EJ32" s="46">
        <f t="shared" si="34"/>
        <v>22.555150152352468</v>
      </c>
      <c r="EK32" s="46">
        <f t="shared" si="34"/>
        <v>19.315811699530286</v>
      </c>
      <c r="EL32" s="46">
        <f t="shared" si="34"/>
        <v>15.55577005965073</v>
      </c>
      <c r="EM32" s="46">
        <f t="shared" si="34"/>
        <v>11.542646345143535</v>
      </c>
      <c r="EN32" s="46">
        <f t="shared" si="34"/>
        <v>7.56207479510916</v>
      </c>
      <c r="EO32" s="46">
        <f t="shared" si="34"/>
        <v>3.8973727470546713</v>
      </c>
      <c r="EP32" s="46">
        <f t="shared" si="34"/>
        <v>0.8093755141905579</v>
      </c>
      <c r="EQ32" s="46">
        <f t="shared" si="34"/>
        <v>-1.482128578302417</v>
      </c>
      <c r="ER32" s="46">
        <f t="shared" si="34"/>
        <v>-2.814041636011277</v>
      </c>
      <c r="ES32" s="46">
        <f t="shared" si="34"/>
        <v>-3.091564694375913</v>
      </c>
      <c r="ET32" s="46">
        <f t="shared" si="34"/>
        <v>-2.294945038741078</v>
      </c>
      <c r="EU32" s="46">
        <f t="shared" si="34"/>
        <v>-0.48088210460313974</v>
      </c>
      <c r="EV32" s="46">
        <f t="shared" si="34"/>
        <v>2.221508106953644</v>
      </c>
      <c r="EW32" s="46">
        <f t="shared" si="34"/>
        <v>5.619882865741265</v>
      </c>
      <c r="EX32" s="46">
        <f t="shared" si="34"/>
        <v>9.472362713895789</v>
      </c>
      <c r="EY32" s="46">
        <f t="shared" si="34"/>
        <v>13.504747245857928</v>
      </c>
      <c r="EZ32" s="46">
        <f t="shared" si="34"/>
        <v>17.43003133308258</v>
      </c>
      <c r="FA32" s="46">
        <f t="shared" si="34"/>
        <v>20.968832725415417</v>
      </c>
      <c r="FB32" s="46">
        <f t="shared" si="34"/>
        <v>23.869277093795887</v>
      </c>
      <c r="FC32" s="46">
        <f t="shared" si="34"/>
        <v>25.924925195590937</v>
      </c>
      <c r="FD32" s="46">
        <f t="shared" si="34"/>
        <v>26.989466195853517</v>
      </c>
      <c r="FE32" s="46">
        <f t="shared" si="34"/>
        <v>26.987131346786995</v>
      </c>
      <c r="FF32" s="46">
        <f t="shared" si="34"/>
        <v>25.918086831365976</v>
      </c>
      <c r="FG32" s="46">
        <f t="shared" si="34"/>
        <v>23.858421935256743</v>
      </c>
      <c r="FH32" s="46">
        <f t="shared" si="34"/>
        <v>20.9547333889004</v>
      </c>
      <c r="FI32" s="46">
        <f t="shared" si="34"/>
        <v>17.413691339425878</v>
      </c>
      <c r="FJ32" s="46">
        <f t="shared" si="34"/>
        <v>13.487329594754007</v>
      </c>
      <c r="FK32" s="46">
        <f t="shared" si="34"/>
        <v>9.455107107351157</v>
      </c>
      <c r="FL32" s="46">
        <f t="shared" si="34"/>
        <v>5.604017472233995</v>
      </c>
      <c r="FM32" s="46">
        <f t="shared" si="34"/>
        <v>2.2081621464942867</v>
      </c>
      <c r="FN32" s="46">
        <f t="shared" si="34"/>
        <v>-0.4907587327512104</v>
      </c>
      <c r="FO32" s="46">
        <f t="shared" si="34"/>
        <v>-2.30064936517868</v>
      </c>
      <c r="FP32" s="46">
        <f t="shared" si="34"/>
        <v>-3.0926907134433037</v>
      </c>
      <c r="FQ32" s="46">
        <f t="shared" si="34"/>
        <v>-2.8105092032567978</v>
      </c>
      <c r="FR32" s="46">
        <f t="shared" si="34"/>
        <v>-1.4741891147670785</v>
      </c>
      <c r="FS32" s="46">
        <f t="shared" si="34"/>
        <v>0.8211569168756903</v>
      </c>
      <c r="FT32" s="46">
        <f t="shared" si="34"/>
        <v>3.912157547087384</v>
      </c>
      <c r="FU32" s="46">
        <f t="shared" si="34"/>
        <v>7.578810683762558</v>
      </c>
      <c r="FV32" s="46">
        <f t="shared" si="34"/>
        <v>11.5601421448806</v>
      </c>
      <c r="FW32" s="46">
        <f t="shared" si="34"/>
        <v>15.572780506233421</v>
      </c>
      <c r="FX32" s="46">
        <f t="shared" si="34"/>
        <v>19.331126073750017</v>
      </c>
      <c r="FY32" s="46">
        <f t="shared" si="34"/>
        <v>22.56767845301874</v>
      </c>
      <c r="FZ32" s="46">
        <f t="shared" si="34"/>
        <v>25.05207590043796</v>
      </c>
      <c r="GA32" s="46">
        <f t="shared" si="34"/>
        <v>26.607491329428846</v>
      </c>
      <c r="GB32" s="46">
        <f t="shared" si="34"/>
        <v>27.123217985315605</v>
      </c>
      <c r="GC32" s="46">
        <f t="shared" si="34"/>
        <v>26.56254900296836</v>
      </c>
      <c r="GD32" s="46">
        <f t="shared" si="34"/>
        <v>24.9653900193803</v>
      </c>
      <c r="GE32" s="46">
        <f t="shared" si="34"/>
        <v>22.445418888376643</v>
      </c>
      <c r="GF32" s="46">
        <f t="shared" si="34"/>
        <v>19.181994654872394</v>
      </c>
      <c r="GG32" s="46">
        <f t="shared" si="34"/>
        <v>15.407391667756915</v>
      </c>
      <c r="GH32" s="46">
        <f t="shared" si="34"/>
        <v>11.39026744392506</v>
      </c>
      <c r="GI32" s="46">
        <f t="shared" si="34"/>
        <v>7.416540958887103</v>
      </c>
      <c r="GJ32" s="46">
        <f t="shared" si="34"/>
        <v>3.769042352377859</v>
      </c>
      <c r="GK32" s="46">
        <f t="shared" si="34"/>
        <v>0.7073824819758059</v>
      </c>
      <c r="GL32" s="46">
        <f aca="true" t="shared" si="35" ref="GL32:HK32">6*$B$10+($B$12/$B$11)^2*(-SIN(($B$12*GL23)/$B$11))</f>
        <v>-1.5505248899534987</v>
      </c>
      <c r="GM32" s="46">
        <f t="shared" si="35"/>
        <v>-2.8439731169117497</v>
      </c>
      <c r="GN32" s="46">
        <f t="shared" si="35"/>
        <v>-3.0809009701888854</v>
      </c>
      <c r="GO32" s="46">
        <f t="shared" si="35"/>
        <v>-2.244445100457318</v>
      </c>
      <c r="GP32" s="46">
        <f t="shared" si="35"/>
        <v>-0.3941402873273425</v>
      </c>
      <c r="GQ32" s="46">
        <f t="shared" si="35"/>
        <v>2.3383179509463154</v>
      </c>
      <c r="GR32" s="46">
        <f t="shared" si="35"/>
        <v>5.758446791184601</v>
      </c>
      <c r="GS32" s="46">
        <f t="shared" si="35"/>
        <v>9.62281842791629</v>
      </c>
      <c r="GT32" s="46">
        <f t="shared" si="35"/>
        <v>13.656386057059397</v>
      </c>
      <c r="GU32" s="46">
        <f t="shared" si="35"/>
        <v>17.572060343080686</v>
      </c>
      <c r="GV32" s="46">
        <f t="shared" si="35"/>
        <v>21.09114301380586</v>
      </c>
      <c r="GW32" s="46">
        <f t="shared" si="35"/>
        <v>23.963163220965313</v>
      </c>
      <c r="GX32" s="46">
        <f t="shared" si="35"/>
        <v>25.98370481272471</v>
      </c>
      <c r="GY32" s="46">
        <f t="shared" si="35"/>
        <v>27.00895566137746</v>
      </c>
      <c r="GZ32" s="46">
        <f t="shared" si="35"/>
        <v>26.965943497221584</v>
      </c>
      <c r="HA32" s="46">
        <f t="shared" si="35"/>
        <v>25.857729712742064</v>
      </c>
      <c r="HB32" s="46">
        <f t="shared" si="35"/>
        <v>23.763191467879448</v>
      </c>
      <c r="HC32" s="46">
        <f t="shared" si="35"/>
        <v>20.83140760505175</v>
      </c>
      <c r="HD32" s="46">
        <f t="shared" si="35"/>
        <v>17.27104795664888</v>
      </c>
      <c r="HE32" s="46">
        <f t="shared" si="35"/>
        <v>13.335521261459522</v>
      </c>
      <c r="HF32" s="46">
        <f t="shared" si="35"/>
        <v>9.304938787665293</v>
      </c>
      <c r="HG32" s="46">
        <f t="shared" si="35"/>
        <v>5.466177402249816</v>
      </c>
      <c r="HH32" s="46">
        <f t="shared" si="35"/>
        <v>2.0924610986444367</v>
      </c>
      <c r="HI32" s="46">
        <f t="shared" si="35"/>
        <v>-0.5760857318099948</v>
      </c>
      <c r="HJ32" s="46">
        <f t="shared" si="35"/>
        <v>-2.349529162913674</v>
      </c>
      <c r="HK32" s="51">
        <f t="shared" si="35"/>
        <v>-3.1016442883175106</v>
      </c>
    </row>
    <row r="33" spans="1:219" ht="15" thickBot="1">
      <c r="A33" s="52" t="s">
        <v>55</v>
      </c>
      <c r="B33" s="53">
        <v>0</v>
      </c>
      <c r="C33" s="53">
        <f>C30-B30</f>
        <v>0.26440228438241675</v>
      </c>
      <c r="D33" s="53">
        <f aca="true" t="shared" si="36" ref="D33:BO33">D30-C30</f>
        <v>0.24558344133428278</v>
      </c>
      <c r="E33" s="53">
        <f t="shared" si="36"/>
        <v>0.20928518713626332</v>
      </c>
      <c r="F33" s="53">
        <f t="shared" si="36"/>
        <v>0.15809105146650992</v>
      </c>
      <c r="G33" s="53">
        <f t="shared" si="36"/>
        <v>0.09564477895606238</v>
      </c>
      <c r="H33" s="53">
        <f t="shared" si="36"/>
        <v>0.02639098552063146</v>
      </c>
      <c r="I33" s="53">
        <f t="shared" si="36"/>
        <v>-0.04474118735300614</v>
      </c>
      <c r="J33" s="53">
        <f t="shared" si="36"/>
        <v>-0.11268890444726232</v>
      </c>
      <c r="K33" s="53">
        <f t="shared" si="36"/>
        <v>-0.17261598431059255</v>
      </c>
      <c r="L33" s="53">
        <f t="shared" si="36"/>
        <v>-0.220257114663589</v>
      </c>
      <c r="M33" s="53">
        <f t="shared" si="36"/>
        <v>-0.2522214361691475</v>
      </c>
      <c r="N33" s="53">
        <f t="shared" si="36"/>
        <v>-0.26623388697991235</v>
      </c>
      <c r="O33" s="53">
        <f t="shared" si="36"/>
        <v>-0.2612971303552287</v>
      </c>
      <c r="P33" s="53">
        <f t="shared" si="36"/>
        <v>-0.23776254014310538</v>
      </c>
      <c r="Q33" s="53">
        <f t="shared" si="36"/>
        <v>-0.19730519173269911</v>
      </c>
      <c r="R33" s="53">
        <f t="shared" si="36"/>
        <v>-0.1428046384972177</v>
      </c>
      <c r="S33" s="53">
        <f t="shared" si="36"/>
        <v>-0.07813995946871799</v>
      </c>
      <c r="T33" s="53">
        <f t="shared" si="36"/>
        <v>-0.007913665734568198</v>
      </c>
      <c r="U33" s="53">
        <f t="shared" si="36"/>
        <v>0.06287588347122863</v>
      </c>
      <c r="V33" s="53">
        <f t="shared" si="36"/>
        <v>0.12919023918419548</v>
      </c>
      <c r="W33" s="53">
        <f t="shared" si="36"/>
        <v>0.1863094745137026</v>
      </c>
      <c r="X33" s="53">
        <f t="shared" si="36"/>
        <v>0.23016812562608457</v>
      </c>
      <c r="Y33" s="53">
        <f t="shared" si="36"/>
        <v>0.25764455129379105</v>
      </c>
      <c r="Z33" s="53">
        <f t="shared" si="36"/>
        <v>0.2667831158332197</v>
      </c>
      <c r="AA33" s="53">
        <f t="shared" si="36"/>
        <v>0.25693338155184264</v>
      </c>
      <c r="AB33" s="53">
        <f t="shared" si="36"/>
        <v>0.2287964036766983</v>
      </c>
      <c r="AC33" s="53">
        <f t="shared" si="36"/>
        <v>0.18437483272087718</v>
      </c>
      <c r="AD33" s="53">
        <f t="shared" si="36"/>
        <v>0.12683037575405187</v>
      </c>
      <c r="AE33" s="53">
        <f t="shared" si="36"/>
        <v>0.0602587617767405</v>
      </c>
      <c r="AF33" s="53">
        <f t="shared" si="36"/>
        <v>-0.010601771953288264</v>
      </c>
      <c r="AG33" s="53">
        <f t="shared" si="36"/>
        <v>-0.08070772414523653</v>
      </c>
      <c r="AH33" s="53">
        <f t="shared" si="36"/>
        <v>-0.1450693008791255</v>
      </c>
      <c r="AI33" s="53">
        <f t="shared" si="36"/>
        <v>-0.1991055643853965</v>
      </c>
      <c r="AJ33" s="53">
        <f t="shared" si="36"/>
        <v>-0.23897048147183675</v>
      </c>
      <c r="AK33" s="53">
        <f t="shared" si="36"/>
        <v>-0.2618266650881367</v>
      </c>
      <c r="AL33" s="53">
        <f t="shared" si="36"/>
        <v>-0.2660473254614475</v>
      </c>
      <c r="AM33" s="53">
        <f t="shared" si="36"/>
        <v>-0.2513320569227613</v>
      </c>
      <c r="AN33" s="53">
        <f t="shared" si="36"/>
        <v>-0.21872821929231634</v>
      </c>
      <c r="AO33" s="53">
        <f t="shared" si="36"/>
        <v>-0.17055639200295758</v>
      </c>
      <c r="AP33" s="53">
        <f t="shared" si="36"/>
        <v>-0.11024520676721306</v>
      </c>
      <c r="AQ33" s="53">
        <f t="shared" si="36"/>
        <v>-0.04208731457957349</v>
      </c>
      <c r="AR33" s="53">
        <f t="shared" si="36"/>
        <v>0.029066143887837903</v>
      </c>
      <c r="AS33" s="53">
        <f t="shared" si="36"/>
        <v>0.09815081841445483</v>
      </c>
      <c r="AT33" s="53">
        <f t="shared" si="36"/>
        <v>0.1602496045585209</v>
      </c>
      <c r="AU33" s="53">
        <f t="shared" si="36"/>
        <v>0.21094261876019793</v>
      </c>
      <c r="AV33" s="53">
        <f t="shared" si="36"/>
        <v>0.24662178372875676</v>
      </c>
      <c r="AW33" s="53">
        <f t="shared" si="36"/>
        <v>0.26474763348643293</v>
      </c>
      <c r="AX33" s="53">
        <f t="shared" si="36"/>
        <v>0.26403005995983797</v>
      </c>
      <c r="AY33" s="53">
        <f t="shared" si="36"/>
        <v>0.2445201364731151</v>
      </c>
      <c r="AZ33" s="53">
        <f t="shared" si="36"/>
        <v>0.20760648260204562</v>
      </c>
      <c r="BA33" s="53">
        <f t="shared" si="36"/>
        <v>0.155916429120861</v>
      </c>
      <c r="BB33" s="53">
        <f t="shared" si="36"/>
        <v>0.09312901763044401</v>
      </c>
      <c r="BC33" s="53">
        <f t="shared" si="36"/>
        <v>0.023713144626889004</v>
      </c>
      <c r="BD33" s="53">
        <f t="shared" si="36"/>
        <v>-0.04739051238334646</v>
      </c>
      <c r="BE33" s="53">
        <f t="shared" si="36"/>
        <v>-0.11512114780038551</v>
      </c>
      <c r="BF33" s="53">
        <f t="shared" si="36"/>
        <v>-0.1746580309696455</v>
      </c>
      <c r="BG33" s="53">
        <f t="shared" si="36"/>
        <v>-0.2217636218768515</v>
      </c>
      <c r="BH33" s="53">
        <f t="shared" si="36"/>
        <v>-0.25308517822612586</v>
      </c>
      <c r="BI33" s="53">
        <f t="shared" si="36"/>
        <v>-0.2663933870055448</v>
      </c>
      <c r="BJ33" s="53">
        <f t="shared" si="36"/>
        <v>-0.260741035928878</v>
      </c>
      <c r="BK33" s="53">
        <f t="shared" si="36"/>
        <v>-0.2365304313075658</v>
      </c>
      <c r="BL33" s="53">
        <f t="shared" si="36"/>
        <v>-0.19548476388306923</v>
      </c>
      <c r="BM33" s="53">
        <f t="shared" si="36"/>
        <v>-0.14052546065769533</v>
      </c>
      <c r="BN33" s="53">
        <f t="shared" si="36"/>
        <v>-0.075564252212172</v>
      </c>
      <c r="BO33" s="53">
        <f t="shared" si="36"/>
        <v>-0.005224755126851832</v>
      </c>
      <c r="BP33" s="53">
        <f aca="true" t="shared" si="37" ref="BP33:EA33">BP30-BO30</f>
        <v>0.06548661411126222</v>
      </c>
      <c r="BQ33" s="53">
        <f t="shared" si="37"/>
        <v>0.13153697099998496</v>
      </c>
      <c r="BR33" s="53">
        <f t="shared" si="37"/>
        <v>0.18822517877544875</v>
      </c>
      <c r="BS33" s="53">
        <f t="shared" si="37"/>
        <v>0.23151645200718818</v>
      </c>
      <c r="BT33" s="53">
        <f t="shared" si="37"/>
        <v>0.2583295326107482</v>
      </c>
      <c r="BU33" s="53">
        <f t="shared" si="37"/>
        <v>0.26675599851371157</v>
      </c>
      <c r="BV33" s="53">
        <f t="shared" si="37"/>
        <v>0.25619609567215207</v>
      </c>
      <c r="BW33" s="53">
        <f t="shared" si="37"/>
        <v>0.22740142558847154</v>
      </c>
      <c r="BX33" s="53">
        <f t="shared" si="37"/>
        <v>0.18242145004471944</v>
      </c>
      <c r="BY33" s="53">
        <f t="shared" si="37"/>
        <v>0.12445762057919474</v>
      </c>
      <c r="BZ33" s="53">
        <f t="shared" si="37"/>
        <v>0.057635515046598584</v>
      </c>
      <c r="CA33" s="53">
        <f t="shared" si="37"/>
        <v>-0.013288800548947322</v>
      </c>
      <c r="CB33" s="53">
        <f t="shared" si="37"/>
        <v>-0.08326728523984173</v>
      </c>
      <c r="CC33" s="53">
        <f t="shared" si="37"/>
        <v>-0.14731921761054245</v>
      </c>
      <c r="CD33" s="53">
        <f t="shared" si="37"/>
        <v>-0.20088569884127772</v>
      </c>
      <c r="CE33" s="53">
        <f t="shared" si="37"/>
        <v>-0.24015413251187212</v>
      </c>
      <c r="CF33" s="53">
        <f t="shared" si="37"/>
        <v>-0.26232958630275505</v>
      </c>
      <c r="CG33" s="53">
        <f t="shared" si="37"/>
        <v>-0.2658337214132951</v>
      </c>
      <c r="CH33" s="53">
        <f t="shared" si="37"/>
        <v>-0.25041713088841533</v>
      </c>
      <c r="CI33" s="53">
        <f t="shared" si="37"/>
        <v>-0.2171770911684643</v>
      </c>
      <c r="CJ33" s="53">
        <f t="shared" si="37"/>
        <v>-0.16847946339515474</v>
      </c>
      <c r="CK33" s="53">
        <f t="shared" si="37"/>
        <v>-0.10779030315126636</v>
      </c>
      <c r="CL33" s="53">
        <f t="shared" si="37"/>
        <v>-0.03942916381744066</v>
      </c>
      <c r="CM33" s="53">
        <f t="shared" si="37"/>
        <v>0.0317383478105322</v>
      </c>
      <c r="CN33" s="53">
        <f t="shared" si="37"/>
        <v>0.10064688127782606</v>
      </c>
      <c r="CO33" s="53">
        <f t="shared" si="37"/>
        <v>0.16239186898954738</v>
      </c>
      <c r="CP33" s="53">
        <f t="shared" si="37"/>
        <v>0.21257860900327596</v>
      </c>
      <c r="CQ33" s="53">
        <f t="shared" si="37"/>
        <v>0.24763505811362663</v>
      </c>
      <c r="CR33" s="53">
        <f t="shared" si="37"/>
        <v>0.2650660721686817</v>
      </c>
      <c r="CS33" s="53">
        <f t="shared" si="37"/>
        <v>0.26363099805366375</v>
      </c>
      <c r="CT33" s="53">
        <f t="shared" si="37"/>
        <v>0.2434319772254625</v>
      </c>
      <c r="CU33" s="53">
        <f t="shared" si="37"/>
        <v>0.20590667579041622</v>
      </c>
      <c r="CV33" s="53">
        <f t="shared" si="37"/>
        <v>0.15372595856229587</v>
      </c>
      <c r="CW33" s="53">
        <f t="shared" si="37"/>
        <v>0.09060379015357967</v>
      </c>
      <c r="CX33" s="53">
        <f t="shared" si="37"/>
        <v>0.02103289339727077</v>
      </c>
      <c r="CY33" s="53">
        <f t="shared" si="37"/>
        <v>-0.050035020378448536</v>
      </c>
      <c r="CZ33" s="53">
        <f t="shared" si="37"/>
        <v>-0.11754168959982891</v>
      </c>
      <c r="DA33" s="53">
        <f t="shared" si="37"/>
        <v>-0.1766823244151201</v>
      </c>
      <c r="DB33" s="53">
        <f t="shared" si="37"/>
        <v>-0.22324758780231058</v>
      </c>
      <c r="DC33" s="53">
        <f t="shared" si="37"/>
        <v>-0.2539231952981442</v>
      </c>
      <c r="DD33" s="53">
        <f t="shared" si="37"/>
        <v>-0.26652580932587266</v>
      </c>
      <c r="DE33" s="53">
        <f t="shared" si="37"/>
        <v>-0.26015843833362506</v>
      </c>
      <c r="DF33" s="53">
        <f t="shared" si="37"/>
        <v>-0.23527428020362695</v>
      </c>
      <c r="DG33" s="53">
        <f t="shared" si="37"/>
        <v>-0.19364446587493234</v>
      </c>
      <c r="DH33" s="53">
        <f t="shared" si="37"/>
        <v>-0.13823199902888295</v>
      </c>
      <c r="DI33" s="53">
        <f t="shared" si="37"/>
        <v>-0.07298086418482441</v>
      </c>
      <c r="DJ33" s="53">
        <f t="shared" si="37"/>
        <v>-0.0025353134459864535</v>
      </c>
      <c r="DK33" s="53">
        <f t="shared" si="37"/>
        <v>0.06809068832763998</v>
      </c>
      <c r="DL33" s="53">
        <f t="shared" si="37"/>
        <v>0.1338703326665378</v>
      </c>
      <c r="DM33" s="53">
        <f t="shared" si="37"/>
        <v>0.19012175078326443</v>
      </c>
      <c r="DN33" s="53">
        <f t="shared" si="37"/>
        <v>0.23284124576860865</v>
      </c>
      <c r="DO33" s="53">
        <f t="shared" si="37"/>
        <v>0.2589882558774086</v>
      </c>
      <c r="DP33" s="53">
        <f t="shared" si="37"/>
        <v>0.2667017666310496</v>
      </c>
      <c r="DQ33" s="53">
        <f t="shared" si="37"/>
        <v>0.25543276859656494</v>
      </c>
      <c r="DR33" s="53">
        <f t="shared" si="37"/>
        <v>0.2259833331547565</v>
      </c>
      <c r="DS33" s="53">
        <f t="shared" si="37"/>
        <v>0.18044952503791833</v>
      </c>
      <c r="DT33" s="53">
        <f t="shared" si="37"/>
        <v>0.12207221483966713</v>
      </c>
      <c r="DU33" s="53">
        <f t="shared" si="37"/>
        <v>0.0550064099221963</v>
      </c>
      <c r="DV33" s="53">
        <f t="shared" si="37"/>
        <v>-0.015974478397010827</v>
      </c>
      <c r="DW33" s="53">
        <f t="shared" si="37"/>
        <v>-0.08581838258451668</v>
      </c>
      <c r="DX33" s="53">
        <f t="shared" si="37"/>
        <v>-0.14955415999741462</v>
      </c>
      <c r="DY33" s="53">
        <f t="shared" si="37"/>
        <v>-0.20264541415757975</v>
      </c>
      <c r="DZ33" s="53">
        <f t="shared" si="37"/>
        <v>-0.24131337295036204</v>
      </c>
      <c r="EA33" s="53">
        <f t="shared" si="37"/>
        <v>-0.26280584287937536</v>
      </c>
      <c r="EB33" s="53">
        <f aca="true" t="shared" si="38" ref="EB33:GM33">EB30-EA30</f>
        <v>-0.26559309654735763</v>
      </c>
      <c r="EC33" s="53">
        <f t="shared" si="38"/>
        <v>-0.24947675106429568</v>
      </c>
      <c r="ED33" s="53">
        <f t="shared" si="38"/>
        <v>-0.215603887957311</v>
      </c>
      <c r="EE33" s="53">
        <f t="shared" si="38"/>
        <v>-0.1663854095977566</v>
      </c>
      <c r="EF33" s="53">
        <f t="shared" si="38"/>
        <v>-0.10532444312946598</v>
      </c>
      <c r="EG33" s="53">
        <f t="shared" si="38"/>
        <v>-0.03676700525581733</v>
      </c>
      <c r="EH33" s="53">
        <f t="shared" si="38"/>
        <v>0.03440732567106419</v>
      </c>
      <c r="EI33" s="53">
        <f t="shared" si="38"/>
        <v>0.10313271383248512</v>
      </c>
      <c r="EJ33" s="53">
        <f t="shared" si="38"/>
        <v>0.16451762700793715</v>
      </c>
      <c r="EK33" s="53">
        <f t="shared" si="38"/>
        <v>0.21419299157436456</v>
      </c>
      <c r="EL33" s="53">
        <f t="shared" si="38"/>
        <v>0.24862316149407704</v>
      </c>
      <c r="EM33" s="53">
        <f t="shared" si="38"/>
        <v>0.26535756806129207</v>
      </c>
      <c r="EN33" s="53">
        <f t="shared" si="38"/>
        <v>0.2632051392267627</v>
      </c>
      <c r="EO33" s="53">
        <f t="shared" si="38"/>
        <v>0.2423190741978889</v>
      </c>
      <c r="EP33" s="53">
        <f t="shared" si="38"/>
        <v>0.20418593947917785</v>
      </c>
      <c r="EQ33" s="53">
        <f t="shared" si="38"/>
        <v>0.15151986244239346</v>
      </c>
      <c r="ER33" s="53">
        <f t="shared" si="38"/>
        <v>0.08806935320360587</v>
      </c>
      <c r="ES33" s="53">
        <f t="shared" si="38"/>
        <v>0.018350504267376166</v>
      </c>
      <c r="ET33" s="53">
        <f t="shared" si="38"/>
        <v>-0.05267444253585474</v>
      </c>
      <c r="EU33" s="53">
        <f t="shared" si="38"/>
        <v>-0.11995028380830419</v>
      </c>
      <c r="EV33" s="53">
        <f t="shared" si="38"/>
        <v>-0.17868865888661212</v>
      </c>
      <c r="EW33" s="53">
        <f t="shared" si="38"/>
        <v>-0.2247088616014672</v>
      </c>
      <c r="EX33" s="53">
        <f t="shared" si="38"/>
        <v>-0.2547354022045045</v>
      </c>
      <c r="EY33" s="53">
        <f t="shared" si="38"/>
        <v>-0.26663114048076064</v>
      </c>
      <c r="EZ33" s="53">
        <f t="shared" si="38"/>
        <v>-0.2595493967879161</v>
      </c>
      <c r="FA33" s="53">
        <f t="shared" si="38"/>
        <v>-0.23399421451343638</v>
      </c>
      <c r="FB33" s="53">
        <f t="shared" si="38"/>
        <v>-0.19178448476638188</v>
      </c>
      <c r="FC33" s="53">
        <f t="shared" si="38"/>
        <v>-0.13592448673093838</v>
      </c>
      <c r="FD33" s="53">
        <f t="shared" si="38"/>
        <v>-0.07039005797654596</v>
      </c>
      <c r="FE33" s="53">
        <f t="shared" si="38"/>
        <v>0.0001543859382762136</v>
      </c>
      <c r="FF33" s="53">
        <f t="shared" si="38"/>
        <v>0.07068784142783802</v>
      </c>
      <c r="FG33" s="53">
        <f t="shared" si="38"/>
        <v>0.13619008700803992</v>
      </c>
      <c r="FH33" s="53">
        <f t="shared" si="38"/>
        <v>0.1919989977590717</v>
      </c>
      <c r="FI33" s="53">
        <f t="shared" si="38"/>
        <v>0.234142372250969</v>
      </c>
      <c r="FJ33" s="53">
        <f t="shared" si="38"/>
        <v>0.25962065413748636</v>
      </c>
      <c r="FK33" s="53">
        <f t="shared" si="38"/>
        <v>0.2666204256976581</v>
      </c>
      <c r="FL33" s="53">
        <f t="shared" si="38"/>
        <v>0.25464347791387</v>
      </c>
      <c r="FM33" s="53">
        <f t="shared" si="38"/>
        <v>0.2245422705182989</v>
      </c>
      <c r="FN33" s="53">
        <f t="shared" si="38"/>
        <v>0.178459258137865</v>
      </c>
      <c r="FO33" s="53">
        <f t="shared" si="38"/>
        <v>0.1196744010013262</v>
      </c>
      <c r="FP33" s="53">
        <f t="shared" si="38"/>
        <v>0.052371713640354756</v>
      </c>
      <c r="FQ33" s="53">
        <f t="shared" si="38"/>
        <v>-0.01865853251029037</v>
      </c>
      <c r="FR33" s="53">
        <f t="shared" si="38"/>
        <v>-0.08836075687156608</v>
      </c>
      <c r="FS33" s="53">
        <f t="shared" si="38"/>
        <v>-0.1517739008678074</v>
      </c>
      <c r="FT33" s="53">
        <f t="shared" si="38"/>
        <v>-0.20438453146705804</v>
      </c>
      <c r="FU33" s="53">
        <f t="shared" si="38"/>
        <v>-0.24244808495566517</v>
      </c>
      <c r="FV33" s="53">
        <f t="shared" si="38"/>
        <v>-0.26325538640862156</v>
      </c>
      <c r="FW33" s="53">
        <f t="shared" si="38"/>
        <v>-0.26532547532210504</v>
      </c>
      <c r="FX33" s="53">
        <f t="shared" si="38"/>
        <v>-0.24851101303579082</v>
      </c>
      <c r="FY33" s="53">
        <f t="shared" si="38"/>
        <v>-0.21400876956797266</v>
      </c>
      <c r="FZ33" s="53">
        <f t="shared" si="38"/>
        <v>-0.1642744434620056</v>
      </c>
      <c r="GA33" s="53">
        <f t="shared" si="38"/>
        <v>-0.10284787734552037</v>
      </c>
      <c r="GB33" s="53">
        <f t="shared" si="38"/>
        <v>-0.03410110949128775</v>
      </c>
      <c r="GC33" s="53">
        <f t="shared" si="38"/>
        <v>0.03707280617969566</v>
      </c>
      <c r="GD33" s="53">
        <f t="shared" si="38"/>
        <v>0.10560806340459816</v>
      </c>
      <c r="GE33" s="53">
        <f t="shared" si="38"/>
        <v>0.1666266625398336</v>
      </c>
      <c r="GF33" s="53">
        <f t="shared" si="38"/>
        <v>0.21578560237864863</v>
      </c>
      <c r="GG33" s="53">
        <f t="shared" si="38"/>
        <v>0.2495859934337581</v>
      </c>
      <c r="GH33" s="53">
        <f t="shared" si="38"/>
        <v>0.26562209153500405</v>
      </c>
      <c r="GI33" s="53">
        <f t="shared" si="38"/>
        <v>0.2627525267657749</v>
      </c>
      <c r="GJ33" s="53">
        <f t="shared" si="38"/>
        <v>0.24118154051203966</v>
      </c>
      <c r="GK33" s="53">
        <f t="shared" si="38"/>
        <v>0.20244444857352484</v>
      </c>
      <c r="GL33" s="53">
        <f t="shared" si="38"/>
        <v>0.1492983650010391</v>
      </c>
      <c r="GM33" s="53">
        <f t="shared" si="38"/>
        <v>0.08552596439479032</v>
      </c>
      <c r="GN33" s="53">
        <f aca="true" t="shared" si="39" ref="GN33:HK33">GN30-GM30</f>
        <v>0.01566624989016141</v>
      </c>
      <c r="GO33" s="53">
        <f t="shared" si="39"/>
        <v>-0.055308510570005964</v>
      </c>
      <c r="GP33" s="53">
        <f t="shared" si="39"/>
        <v>-0.12234668560287965</v>
      </c>
      <c r="GQ33" s="53">
        <f t="shared" si="39"/>
        <v>-0.18067683044911576</v>
      </c>
      <c r="GR33" s="53">
        <f t="shared" si="39"/>
        <v>-0.22614729474228668</v>
      </c>
      <c r="GS33" s="53">
        <f t="shared" si="39"/>
        <v>-0.25552171638797283</v>
      </c>
      <c r="GT33" s="53">
        <f t="shared" si="39"/>
        <v>-0.26670936976374726</v>
      </c>
      <c r="GU33" s="53">
        <f t="shared" si="39"/>
        <v>-0.25891397319814313</v>
      </c>
      <c r="GV33" s="53">
        <f t="shared" si="39"/>
        <v>-0.2326903643499909</v>
      </c>
      <c r="GW33" s="53">
        <f t="shared" si="39"/>
        <v>-0.18990500961625756</v>
      </c>
      <c r="GX33" s="53">
        <f t="shared" si="39"/>
        <v>-0.1336031583122539</v>
      </c>
      <c r="GY33" s="53">
        <f t="shared" si="39"/>
        <v>-0.06779209693132504</v>
      </c>
      <c r="GZ33" s="53">
        <f t="shared" si="39"/>
        <v>0.0028440696298988044</v>
      </c>
      <c r="HA33" s="53">
        <f t="shared" si="39"/>
        <v>0.07327780942272799</v>
      </c>
      <c r="HB33" s="53">
        <f t="shared" si="39"/>
        <v>0.13849599823173175</v>
      </c>
      <c r="HC33" s="53">
        <f t="shared" si="39"/>
        <v>0.19385672888901517</v>
      </c>
      <c r="HD33" s="53">
        <f t="shared" si="39"/>
        <v>0.23541969920051642</v>
      </c>
      <c r="HE33" s="53">
        <f t="shared" si="39"/>
        <v>0.2602266631104797</v>
      </c>
      <c r="HF33" s="53">
        <f t="shared" si="39"/>
        <v>0.2665119839814958</v>
      </c>
      <c r="HG33" s="53">
        <f t="shared" si="39"/>
        <v>0.25382830385196264</v>
      </c>
      <c r="HH33" s="53">
        <f t="shared" si="39"/>
        <v>0.2230783841567643</v>
      </c>
      <c r="HI33" s="53">
        <f t="shared" si="39"/>
        <v>0.17645085164637386</v>
      </c>
      <c r="HJ33" s="53">
        <f t="shared" si="39"/>
        <v>0.11726442279134552</v>
      </c>
      <c r="HK33" s="54">
        <f t="shared" si="39"/>
        <v>0.04973169400629551</v>
      </c>
    </row>
    <row r="34" spans="1:219" ht="13.5" thickBot="1">
      <c r="A34" s="66" t="s">
        <v>106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</row>
    <row r="35" spans="1:219" ht="12.75">
      <c r="A35" s="55" t="s">
        <v>12</v>
      </c>
      <c r="B35" s="19">
        <f>$D$5*COS(B28)-$E$5*SIN(B28)</f>
        <v>14</v>
      </c>
      <c r="C35" s="19">
        <f aca="true" t="shared" si="40" ref="C35:BN35">$D$5*COS(C28)-$E$5*SIN(C28)</f>
        <v>-11.829081689373611</v>
      </c>
      <c r="D35" s="19">
        <f t="shared" si="40"/>
        <v>-13.459067105571297</v>
      </c>
      <c r="E35" s="19">
        <f t="shared" si="40"/>
        <v>2.818518614914902</v>
      </c>
      <c r="F35" s="19">
        <f t="shared" si="40"/>
        <v>12.679497833507826</v>
      </c>
      <c r="G35" s="19">
        <f t="shared" si="40"/>
        <v>-7.593818652585976</v>
      </c>
      <c r="H35" s="19">
        <f t="shared" si="40"/>
        <v>-13.659700329160026</v>
      </c>
      <c r="I35" s="19">
        <f t="shared" si="40"/>
        <v>-10.936408037582611</v>
      </c>
      <c r="J35" s="19">
        <f t="shared" si="40"/>
        <v>-13.531882089109237</v>
      </c>
      <c r="K35" s="19">
        <f t="shared" si="40"/>
        <v>-8.375953103559624</v>
      </c>
      <c r="L35" s="19">
        <f t="shared" si="40"/>
        <v>12.14920803128123</v>
      </c>
      <c r="M35" s="19">
        <f t="shared" si="40"/>
        <v>3.874239176915759</v>
      </c>
      <c r="N35" s="19">
        <f t="shared" si="40"/>
        <v>-13.224685657824232</v>
      </c>
      <c r="O35" s="19">
        <f t="shared" si="40"/>
        <v>-11.9810962038627</v>
      </c>
      <c r="P35" s="19">
        <f t="shared" si="40"/>
        <v>-11.685522883418722</v>
      </c>
      <c r="Q35" s="19">
        <f t="shared" si="40"/>
        <v>-13.647843913731446</v>
      </c>
      <c r="R35" s="19">
        <f t="shared" si="40"/>
        <v>1.7547602343634037</v>
      </c>
      <c r="S35" s="19">
        <f t="shared" si="40"/>
        <v>13.12513062417769</v>
      </c>
      <c r="T35" s="19">
        <f t="shared" si="40"/>
        <v>-6.764144877993797</v>
      </c>
      <c r="U35" s="19">
        <f t="shared" si="40"/>
        <v>-13.771401885473965</v>
      </c>
      <c r="V35" s="19">
        <f t="shared" si="40"/>
        <v>-10.952120103184384</v>
      </c>
      <c r="W35" s="19">
        <f t="shared" si="40"/>
        <v>-13.390692289398094</v>
      </c>
      <c r="X35" s="19">
        <f t="shared" si="40"/>
        <v>-9.108232144097903</v>
      </c>
      <c r="Y35" s="19">
        <f t="shared" si="40"/>
        <v>11.5387825555404</v>
      </c>
      <c r="Z35" s="19">
        <f t="shared" si="40"/>
        <v>4.9145708797927075</v>
      </c>
      <c r="AA35" s="19">
        <f t="shared" si="40"/>
        <v>-12.942565518681592</v>
      </c>
      <c r="AB35" s="19">
        <f t="shared" si="40"/>
        <v>-12.140144913110575</v>
      </c>
      <c r="AC35" s="19">
        <f t="shared" si="40"/>
        <v>-11.551706629314841</v>
      </c>
      <c r="AD35" s="19">
        <f t="shared" si="40"/>
        <v>-13.793370502800485</v>
      </c>
      <c r="AE35" s="19">
        <f t="shared" si="40"/>
        <v>0.6901232847923248</v>
      </c>
      <c r="AF35" s="19">
        <f t="shared" si="40"/>
        <v>13.482276244519593</v>
      </c>
      <c r="AG35" s="19">
        <f t="shared" si="40"/>
        <v>-5.889799590932057</v>
      </c>
      <c r="AH35" s="19">
        <f t="shared" si="40"/>
        <v>-13.864163630417117</v>
      </c>
      <c r="AI35" s="19">
        <f t="shared" si="40"/>
        <v>-10.983430400917717</v>
      </c>
      <c r="AJ35" s="19">
        <f t="shared" si="40"/>
        <v>-13.238783551713038</v>
      </c>
      <c r="AK35" s="19">
        <f t="shared" si="40"/>
        <v>-9.788883350971146</v>
      </c>
      <c r="AL35" s="19">
        <f t="shared" si="40"/>
        <v>10.853376034579679</v>
      </c>
      <c r="AM35" s="19">
        <f t="shared" si="40"/>
        <v>5.932044219353784</v>
      </c>
      <c r="AN35" s="19">
        <f t="shared" si="40"/>
        <v>-12.610830986573083</v>
      </c>
      <c r="AO35" s="19">
        <f t="shared" si="40"/>
        <v>-12.304669958694895</v>
      </c>
      <c r="AP35" s="19">
        <f t="shared" si="40"/>
        <v>-11.428787247622825</v>
      </c>
      <c r="AQ35" s="19">
        <f t="shared" si="40"/>
        <v>-13.898184386257336</v>
      </c>
      <c r="AR35" s="19">
        <f t="shared" si="40"/>
        <v>-0.3684928528510373</v>
      </c>
      <c r="AS35" s="19">
        <f t="shared" si="40"/>
        <v>13.747845196814616</v>
      </c>
      <c r="AT35" s="19">
        <f t="shared" si="40"/>
        <v>-4.9742038676349924</v>
      </c>
      <c r="AU35" s="19">
        <f t="shared" si="40"/>
        <v>-13.935101366750004</v>
      </c>
      <c r="AV35" s="19">
        <f t="shared" si="40"/>
        <v>-11.03011075953902</v>
      </c>
      <c r="AW35" s="19">
        <f t="shared" si="40"/>
        <v>-13.078703828395362</v>
      </c>
      <c r="AX35" s="19">
        <f t="shared" si="40"/>
        <v>-10.416663930725608</v>
      </c>
      <c r="AY35" s="19">
        <f t="shared" si="40"/>
        <v>10.098711102502403</v>
      </c>
      <c r="AZ35" s="19">
        <f t="shared" si="40"/>
        <v>6.919148883049569</v>
      </c>
      <c r="BA35" s="19">
        <f t="shared" si="40"/>
        <v>-12.227902903036181</v>
      </c>
      <c r="BB35" s="19">
        <f t="shared" si="40"/>
        <v>-12.472976108920554</v>
      </c>
      <c r="BC35" s="19">
        <f t="shared" si="40"/>
        <v>-11.31778899598549</v>
      </c>
      <c r="BD35" s="19">
        <f t="shared" si="40"/>
        <v>-13.964970037543255</v>
      </c>
      <c r="BE35" s="19">
        <f t="shared" si="40"/>
        <v>-1.4145107029558701</v>
      </c>
      <c r="BF35" s="19">
        <f t="shared" si="40"/>
        <v>13.919528845243063</v>
      </c>
      <c r="BG35" s="19">
        <f t="shared" si="40"/>
        <v>-4.0213266002285835</v>
      </c>
      <c r="BH35" s="19">
        <f t="shared" si="40"/>
        <v>-13.981289268041051</v>
      </c>
      <c r="BI35" s="19">
        <f t="shared" si="40"/>
        <v>-11.091817678008121</v>
      </c>
      <c r="BJ35" s="19">
        <f t="shared" si="40"/>
        <v>-12.912886437390226</v>
      </c>
      <c r="BK35" s="19">
        <f t="shared" si="40"/>
        <v>-10.990841320675841</v>
      </c>
      <c r="BL35" s="19">
        <f t="shared" si="40"/>
        <v>9.281006846379155</v>
      </c>
      <c r="BM35" s="19">
        <f t="shared" si="40"/>
        <v>7.868414693114668</v>
      </c>
      <c r="BN35" s="19">
        <f t="shared" si="40"/>
        <v>-11.792536508769452</v>
      </c>
      <c r="BO35" s="19">
        <f aca="true" t="shared" si="41" ref="BO35:DZ35">$D$5*COS(BO28)-$E$5*SIN(BO28)</f>
        <v>-12.643230556677768</v>
      </c>
      <c r="BP35" s="19">
        <f t="shared" si="41"/>
        <v>-11.219608691839701</v>
      </c>
      <c r="BQ35" s="19">
        <f t="shared" si="41"/>
        <v>-13.996524276351428</v>
      </c>
      <c r="BR35" s="19">
        <f t="shared" si="41"/>
        <v>-2.4417300410752114</v>
      </c>
      <c r="BS35" s="19">
        <f t="shared" si="41"/>
        <v>13.995829620219748</v>
      </c>
      <c r="BT35" s="19">
        <f t="shared" si="41"/>
        <v>-3.0356716801035364</v>
      </c>
      <c r="BU35" s="19">
        <f t="shared" si="41"/>
        <v>-13.99978185981423</v>
      </c>
      <c r="BV35" s="19">
        <f t="shared" si="41"/>
        <v>-11.168090878860427</v>
      </c>
      <c r="BW35" s="19">
        <f t="shared" si="41"/>
        <v>-12.743642147471077</v>
      </c>
      <c r="BX35" s="19">
        <f t="shared" si="41"/>
        <v>-11.511169077372537</v>
      </c>
      <c r="BY35" s="19">
        <f t="shared" si="41"/>
        <v>8.406902202064126</v>
      </c>
      <c r="BZ35" s="19">
        <f t="shared" si="41"/>
        <v>8.772494696366874</v>
      </c>
      <c r="CA35" s="19">
        <f t="shared" si="41"/>
        <v>-11.303858366880036</v>
      </c>
      <c r="CB35" s="19">
        <f t="shared" si="41"/>
        <v>-12.8134637314685</v>
      </c>
      <c r="CC35" s="19">
        <f t="shared" si="41"/>
        <v>-11.135018362052065</v>
      </c>
      <c r="CD35" s="19">
        <f t="shared" si="41"/>
        <v>-13.995723489610636</v>
      </c>
      <c r="CE35" s="19">
        <f t="shared" si="41"/>
        <v>-3.4443760455061865</v>
      </c>
      <c r="CF35" s="19">
        <f t="shared" si="41"/>
        <v>13.976080685301314</v>
      </c>
      <c r="CG35" s="19">
        <f t="shared" si="41"/>
        <v>-2.022257543320505</v>
      </c>
      <c r="CH35" s="19">
        <f t="shared" si="41"/>
        <v>-13.987638533583844</v>
      </c>
      <c r="CI35" s="19">
        <f t="shared" si="41"/>
        <v>-11.25835145654502</v>
      </c>
      <c r="CJ35" s="19">
        <f t="shared" si="41"/>
        <v>-12.573153145300408</v>
      </c>
      <c r="CK35" s="19">
        <f t="shared" si="41"/>
        <v>-11.977858734157248</v>
      </c>
      <c r="CL35" s="19">
        <f t="shared" si="41"/>
        <v>7.483375579033261</v>
      </c>
      <c r="CM35" s="19">
        <f t="shared" si="41"/>
        <v>9.6242491779002</v>
      </c>
      <c r="CN35" s="19">
        <f t="shared" si="41"/>
        <v>-10.761401716892125</v>
      </c>
      <c r="CO35" s="19">
        <f t="shared" si="41"/>
        <v>-12.981571317539892</v>
      </c>
      <c r="CP35" s="19">
        <f t="shared" si="41"/>
        <v>-11.064667797759098</v>
      </c>
      <c r="CQ35" s="19">
        <f t="shared" si="41"/>
        <v>-13.965492941601642</v>
      </c>
      <c r="CR35" s="19">
        <f t="shared" si="41"/>
        <v>-4.417139900512352</v>
      </c>
      <c r="CS35" s="19">
        <f t="shared" si="41"/>
        <v>13.860454712978168</v>
      </c>
      <c r="CT35" s="19">
        <f t="shared" si="41"/>
        <v>-0.986588927488184</v>
      </c>
      <c r="CU35" s="19">
        <f t="shared" si="41"/>
        <v>-13.941950539027514</v>
      </c>
      <c r="CV35" s="19">
        <f t="shared" si="41"/>
        <v>-11.361899686602248</v>
      </c>
      <c r="CW35" s="19">
        <f t="shared" si="41"/>
        <v>-12.40346870368921</v>
      </c>
      <c r="CX35" s="19">
        <f t="shared" si="41"/>
        <v>-12.3915483231782</v>
      </c>
      <c r="CY35" s="19">
        <f t="shared" si="41"/>
        <v>6.517662030324445</v>
      </c>
      <c r="CZ35" s="19">
        <f t="shared" si="41"/>
        <v>10.416829316862561</v>
      </c>
      <c r="DA35" s="19">
        <f t="shared" si="41"/>
        <v>-10.165139591780276</v>
      </c>
      <c r="DB35" s="19">
        <f t="shared" si="41"/>
        <v>-13.145317671439678</v>
      </c>
      <c r="DC35" s="19">
        <f t="shared" si="41"/>
        <v>-11.009086907647115</v>
      </c>
      <c r="DD35" s="19">
        <f t="shared" si="41"/>
        <v>-13.908778368186502</v>
      </c>
      <c r="DE35" s="19">
        <f t="shared" si="41"/>
        <v>-5.355211645206925</v>
      </c>
      <c r="DF35" s="19">
        <f t="shared" si="41"/>
        <v>13.649961611155767</v>
      </c>
      <c r="DG35" s="19">
        <f t="shared" si="41"/>
        <v>0.0653791792764309</v>
      </c>
      <c r="DH35" s="19">
        <f t="shared" si="41"/>
        <v>-13.859870348276605</v>
      </c>
      <c r="DI35" s="19">
        <f t="shared" si="41"/>
        <v>-11.47791257761084</v>
      </c>
      <c r="DJ35" s="19">
        <f t="shared" si="41"/>
        <v>-12.236502362477138</v>
      </c>
      <c r="DK35" s="19">
        <f t="shared" si="41"/>
        <v>-12.753268256683917</v>
      </c>
      <c r="DL35" s="19">
        <f t="shared" si="41"/>
        <v>5.517169291751818</v>
      </c>
      <c r="DM35" s="19">
        <f t="shared" si="41"/>
        <v>11.14375916812136</v>
      </c>
      <c r="DN35" s="19">
        <f t="shared" si="41"/>
        <v>-9.515515009674745</v>
      </c>
      <c r="DO35" s="19">
        <f t="shared" si="41"/>
        <v>-13.302340830383795</v>
      </c>
      <c r="DP35" s="19">
        <f t="shared" si="41"/>
        <v>-10.968687778407968</v>
      </c>
      <c r="DQ35" s="19">
        <f t="shared" si="41"/>
        <v>-13.828519993187749</v>
      </c>
      <c r="DR35" s="19">
        <f t="shared" si="41"/>
        <v>-6.254305205998773</v>
      </c>
      <c r="DS35" s="19">
        <f t="shared" si="41"/>
        <v>13.346435241331527</v>
      </c>
      <c r="DT35" s="19">
        <f t="shared" si="41"/>
        <v>1.1272852768124721</v>
      </c>
      <c r="DU35" s="19">
        <f t="shared" si="41"/>
        <v>-13.73864323125196</v>
      </c>
      <c r="DV35" s="19">
        <f t="shared" si="41"/>
        <v>-11.605441263609398</v>
      </c>
      <c r="DW35" s="19">
        <f t="shared" si="41"/>
        <v>-12.0740304294299</v>
      </c>
      <c r="DX35" s="19">
        <f t="shared" si="41"/>
        <v>-13.064405248887224</v>
      </c>
      <c r="DY35" s="19">
        <f t="shared" si="41"/>
        <v>4.489393995563246</v>
      </c>
      <c r="DZ35" s="19">
        <f t="shared" si="41"/>
        <v>11.799014645656674</v>
      </c>
      <c r="EA35" s="19">
        <f aca="true" t="shared" si="42" ref="EA35:GL35">$D$5*COS(EA28)-$E$5*SIN(EA28)</f>
        <v>-8.813467543551633</v>
      </c>
      <c r="EB35" s="19">
        <f t="shared" si="42"/>
        <v>-13.450159297255384</v>
      </c>
      <c r="EC35" s="19">
        <f t="shared" si="42"/>
        <v>-10.943766367009744</v>
      </c>
      <c r="ED35" s="19">
        <f t="shared" si="42"/>
        <v>-13.727629051371915</v>
      </c>
      <c r="EE35" s="19">
        <f t="shared" si="42"/>
        <v>-7.110675687094464</v>
      </c>
      <c r="EF35" s="19">
        <f t="shared" si="42"/>
        <v>12.95250936770747</v>
      </c>
      <c r="EG35" s="19">
        <f t="shared" si="42"/>
        <v>2.192412512286504</v>
      </c>
      <c r="EH35" s="19">
        <f t="shared" si="42"/>
        <v>-13.575640822875936</v>
      </c>
      <c r="EI35" s="19">
        <f t="shared" si="42"/>
        <v>-11.74340834995918</v>
      </c>
      <c r="EJ35" s="19">
        <f t="shared" si="42"/>
        <v>-11.917691608029475</v>
      </c>
      <c r="EK35" s="19">
        <f t="shared" si="42"/>
        <v>-13.326664934471738</v>
      </c>
      <c r="EL35" s="19">
        <f t="shared" si="42"/>
        <v>3.4418393189477303</v>
      </c>
      <c r="EM35" s="19">
        <f t="shared" si="42"/>
        <v>12.377098202921614</v>
      </c>
      <c r="EN35" s="19">
        <f t="shared" si="42"/>
        <v>-8.06045557738021</v>
      </c>
      <c r="EO35" s="19">
        <f t="shared" si="42"/>
        <v>-13.58618077838811</v>
      </c>
      <c r="EP35" s="19">
        <f t="shared" si="42"/>
        <v>-10.934503765563829</v>
      </c>
      <c r="EQ35" s="19">
        <f t="shared" si="42"/>
        <v>-13.608966852956254</v>
      </c>
      <c r="ER35" s="19">
        <f t="shared" si="42"/>
        <v>-7.9211291203918</v>
      </c>
      <c r="ES35" s="19">
        <f t="shared" si="42"/>
        <v>12.471583269120309</v>
      </c>
      <c r="ET35" s="19">
        <f t="shared" si="42"/>
        <v>3.2537468449779903</v>
      </c>
      <c r="EU35" s="19">
        <f t="shared" si="42"/>
        <v>-13.368396402797918</v>
      </c>
      <c r="EV35" s="19">
        <f t="shared" si="42"/>
        <v>-11.890605340334016</v>
      </c>
      <c r="EW35" s="19">
        <f t="shared" si="42"/>
        <v>-11.76898756162775</v>
      </c>
      <c r="EX35" s="19">
        <f t="shared" si="42"/>
        <v>-13.54203380456616</v>
      </c>
      <c r="EY35" s="19">
        <f t="shared" si="42"/>
        <v>2.381935259257814</v>
      </c>
      <c r="EZ35" s="19">
        <f t="shared" si="42"/>
        <v>12.87310795249669</v>
      </c>
      <c r="FA35" s="19">
        <f t="shared" si="42"/>
        <v>-7.258473577164127</v>
      </c>
      <c r="FB35" s="19">
        <f t="shared" si="42"/>
        <v>-13.707713036240156</v>
      </c>
      <c r="FC35" s="19">
        <f t="shared" si="42"/>
        <v>-10.940966996002697</v>
      </c>
      <c r="FD35" s="19">
        <f t="shared" si="42"/>
        <v>-13.47532637958256</v>
      </c>
      <c r="FE35" s="19">
        <f t="shared" si="42"/>
        <v>-8.68302499091262</v>
      </c>
      <c r="FF35" s="19">
        <f t="shared" si="42"/>
        <v>11.90777762824237</v>
      </c>
      <c r="FG35" s="19">
        <f t="shared" si="42"/>
        <v>4.304041652320735</v>
      </c>
      <c r="FH35" s="19">
        <f t="shared" si="42"/>
        <v>-13.114641547045224</v>
      </c>
      <c r="FI35" s="19">
        <f t="shared" si="42"/>
        <v>-12.045690286361431</v>
      </c>
      <c r="FJ35" s="19">
        <f t="shared" si="42"/>
        <v>-11.629284228811523</v>
      </c>
      <c r="FK35" s="19">
        <f t="shared" si="42"/>
        <v>-13.71274103730995</v>
      </c>
      <c r="FL35" s="19">
        <f t="shared" si="42"/>
        <v>1.3169626377379888</v>
      </c>
      <c r="FM35" s="19">
        <f t="shared" si="42"/>
        <v>13.282800041838875</v>
      </c>
      <c r="FN35" s="19">
        <f t="shared" si="42"/>
        <v>-6.410063740632493</v>
      </c>
      <c r="FO35" s="19">
        <f t="shared" si="42"/>
        <v>-13.81197700029274</v>
      </c>
      <c r="FP35" s="19">
        <f t="shared" si="42"/>
        <v>-10.963109308197726</v>
      </c>
      <c r="FQ35" s="19">
        <f t="shared" si="42"/>
        <v>-13.329416361627315</v>
      </c>
      <c r="FR35" s="19">
        <f t="shared" si="42"/>
        <v>-9.394271955079805</v>
      </c>
      <c r="FS35" s="19">
        <f t="shared" si="42"/>
        <v>11.265881480809675</v>
      </c>
      <c r="FT35" s="19">
        <f t="shared" si="42"/>
        <v>5.335888068297058</v>
      </c>
      <c r="FU35" s="19">
        <f t="shared" si="42"/>
        <v>-12.812343750018895</v>
      </c>
      <c r="FV35" s="19">
        <f t="shared" si="42"/>
        <v>-12.207185814333712</v>
      </c>
      <c r="FW35" s="19">
        <f t="shared" si="42"/>
        <v>-11.499813712423592</v>
      </c>
      <c r="FX35" s="19">
        <f t="shared" si="42"/>
        <v>-13.84122074972008</v>
      </c>
      <c r="FY35" s="19">
        <f t="shared" si="42"/>
        <v>0.25398182510844086</v>
      </c>
      <c r="FZ35" s="19">
        <f t="shared" si="42"/>
        <v>13.602643202501506</v>
      </c>
      <c r="GA35" s="19">
        <f t="shared" si="42"/>
        <v>-5.518321440812627</v>
      </c>
      <c r="GB35" s="19">
        <f t="shared" si="42"/>
        <v>-13.89612225577773</v>
      </c>
      <c r="GC35" s="19">
        <f t="shared" si="42"/>
        <v>-11.000769971778954</v>
      </c>
      <c r="GD35" s="19">
        <f t="shared" si="42"/>
        <v>-13.173847751770147</v>
      </c>
      <c r="GE35" s="19">
        <f t="shared" si="42"/>
        <v>-10.05331725536039</v>
      </c>
      <c r="GF35" s="19">
        <f t="shared" si="42"/>
        <v>10.55129115794122</v>
      </c>
      <c r="GG35" s="19">
        <f t="shared" si="42"/>
        <v>6.341790208000728</v>
      </c>
      <c r="GH35" s="19">
        <f t="shared" si="42"/>
        <v>-12.459744555899043</v>
      </c>
      <c r="GI35" s="19">
        <f t="shared" si="42"/>
        <v>-12.373477694936453</v>
      </c>
      <c r="GJ35" s="19">
        <f t="shared" si="42"/>
        <v>-11.38167657440678</v>
      </c>
      <c r="GK35" s="19">
        <f t="shared" si="42"/>
        <v>-13.930075142078852</v>
      </c>
      <c r="GL35" s="19">
        <f t="shared" si="42"/>
        <v>-0.8002329414531855</v>
      </c>
      <c r="GM35" s="19">
        <f aca="true" t="shared" si="43" ref="GM35:HK35">$D$5*COS(GM28)-$E$5*SIN(GM28)</f>
        <v>13.829864515147413</v>
      </c>
      <c r="GN35" s="19">
        <f t="shared" si="43"/>
        <v>-4.58689394628103</v>
      </c>
      <c r="GO35" s="19">
        <f t="shared" si="43"/>
        <v>-13.95724500100109</v>
      </c>
      <c r="GP35" s="19">
        <f t="shared" si="43"/>
        <v>-11.053673568461438</v>
      </c>
      <c r="GQ35" s="19">
        <f t="shared" si="43"/>
        <v>-13.011122479971943</v>
      </c>
      <c r="GR35" s="19">
        <f t="shared" si="43"/>
        <v>-10.659130405180628</v>
      </c>
      <c r="GS35" s="19">
        <f t="shared" si="43"/>
        <v>9.769942283620516</v>
      </c>
      <c r="GT35" s="19">
        <f t="shared" si="43"/>
        <v>7.314244306074986</v>
      </c>
      <c r="GU35" s="19">
        <f t="shared" si="43"/>
        <v>-12.05539768232026</v>
      </c>
      <c r="GV35" s="19">
        <f t="shared" si="43"/>
        <v>-12.542814131922182</v>
      </c>
      <c r="GW35" s="19">
        <f t="shared" si="43"/>
        <v>-11.27584437990835</v>
      </c>
      <c r="GX35" s="19">
        <f t="shared" si="43"/>
        <v>-13.98203894715455</v>
      </c>
      <c r="GY35" s="19">
        <f t="shared" si="43"/>
        <v>-1.8392529159055948</v>
      </c>
      <c r="GZ35" s="19">
        <f t="shared" si="43"/>
        <v>13.9624855794038</v>
      </c>
      <c r="HA35" s="19">
        <f t="shared" si="43"/>
        <v>-3.6199719842923046</v>
      </c>
      <c r="HB35" s="19">
        <f t="shared" si="43"/>
        <v>-13.9924085299896</v>
      </c>
      <c r="HC35" s="19">
        <f t="shared" si="43"/>
        <v>-11.121428808252874</v>
      </c>
      <c r="HD35" s="19">
        <f t="shared" si="43"/>
        <v>-12.843624350385365</v>
      </c>
      <c r="HE35" s="19">
        <f t="shared" si="43"/>
        <v>-11.211181772340318</v>
      </c>
      <c r="HF35" s="19">
        <f t="shared" si="43"/>
        <v>8.928235994518033</v>
      </c>
      <c r="HG35" s="19">
        <f t="shared" si="43"/>
        <v>8.245820685256238</v>
      </c>
      <c r="HH35" s="19">
        <f t="shared" si="43"/>
        <v>-11.598206567718183</v>
      </c>
      <c r="HI35" s="19">
        <f t="shared" si="43"/>
        <v>-12.713305953715627</v>
      </c>
      <c r="HJ35" s="19">
        <f t="shared" si="43"/>
        <v>-11.183162346719627</v>
      </c>
      <c r="HK35" s="50">
        <f t="shared" si="43"/>
        <v>-13.999945535763812</v>
      </c>
    </row>
    <row r="36" spans="1:219" ht="12.75">
      <c r="A36" s="18" t="s">
        <v>9</v>
      </c>
      <c r="B36" s="46">
        <f>$D$5*SIN(B28)+$E$5*COS(B28)</f>
        <v>0</v>
      </c>
      <c r="C36" s="46">
        <f aca="true" t="shared" si="44" ref="C36:BN36">$D$5*SIN(C28)+$E$5*COS(C28)</f>
        <v>-7.4881791101793205</v>
      </c>
      <c r="D36" s="46">
        <f t="shared" si="44"/>
        <v>3.854025512075487</v>
      </c>
      <c r="E36" s="46">
        <f t="shared" si="44"/>
        <v>13.713349438316598</v>
      </c>
      <c r="F36" s="46">
        <f t="shared" si="44"/>
        <v>-5.9355146946217205</v>
      </c>
      <c r="G36" s="46">
        <f t="shared" si="44"/>
        <v>-11.76154404283882</v>
      </c>
      <c r="H36" s="46">
        <f t="shared" si="44"/>
        <v>3.0679939565692544</v>
      </c>
      <c r="I36" s="46">
        <f t="shared" si="44"/>
        <v>8.740422142865782</v>
      </c>
      <c r="J36" s="46">
        <f t="shared" si="44"/>
        <v>3.5900093490748195</v>
      </c>
      <c r="K36" s="46">
        <f t="shared" si="44"/>
        <v>-11.21799490136138</v>
      </c>
      <c r="L36" s="46">
        <f t="shared" si="44"/>
        <v>-6.9567768551716265</v>
      </c>
      <c r="M36" s="46">
        <f t="shared" si="44"/>
        <v>13.453262459346101</v>
      </c>
      <c r="N36" s="46">
        <f t="shared" si="44"/>
        <v>4.594310530616981</v>
      </c>
      <c r="O36" s="46">
        <f t="shared" si="44"/>
        <v>-7.242467380236297</v>
      </c>
      <c r="P36" s="46">
        <f t="shared" si="44"/>
        <v>-7.710288901273246</v>
      </c>
      <c r="Q36" s="46">
        <f t="shared" si="44"/>
        <v>3.1203135269430087</v>
      </c>
      <c r="R36" s="46">
        <f t="shared" si="44"/>
        <v>13.889593821271266</v>
      </c>
      <c r="S36" s="46">
        <f t="shared" si="44"/>
        <v>-4.87144189109066</v>
      </c>
      <c r="T36" s="46">
        <f t="shared" si="44"/>
        <v>-12.257501542708868</v>
      </c>
      <c r="U36" s="46">
        <f t="shared" si="44"/>
        <v>2.5196210248297484</v>
      </c>
      <c r="V36" s="46">
        <f t="shared" si="44"/>
        <v>8.720726187963045</v>
      </c>
      <c r="W36" s="46">
        <f t="shared" si="44"/>
        <v>4.0852613148554395</v>
      </c>
      <c r="X36" s="46">
        <f t="shared" si="44"/>
        <v>-10.632032129805745</v>
      </c>
      <c r="Y36" s="46">
        <f t="shared" si="44"/>
        <v>-7.92820894880783</v>
      </c>
      <c r="Z36" s="46">
        <f t="shared" si="44"/>
        <v>13.109042416114669</v>
      </c>
      <c r="AA36" s="46">
        <f t="shared" si="44"/>
        <v>5.337602251445334</v>
      </c>
      <c r="AB36" s="46">
        <f t="shared" si="44"/>
        <v>-6.972580690725309</v>
      </c>
      <c r="AC36" s="46">
        <f t="shared" si="44"/>
        <v>-7.9093662167232806</v>
      </c>
      <c r="AD36" s="46">
        <f t="shared" si="44"/>
        <v>2.3964411473001985</v>
      </c>
      <c r="AE36" s="46">
        <f t="shared" si="44"/>
        <v>13.98298000612843</v>
      </c>
      <c r="AF36" s="46">
        <f t="shared" si="44"/>
        <v>-3.772032246211933</v>
      </c>
      <c r="AG36" s="46">
        <f t="shared" si="44"/>
        <v>-12.700797643402424</v>
      </c>
      <c r="AH36" s="46">
        <f t="shared" si="44"/>
        <v>1.945499120796323</v>
      </c>
      <c r="AI36" s="46">
        <f t="shared" si="44"/>
        <v>8.681258931065038</v>
      </c>
      <c r="AJ36" s="46">
        <f t="shared" si="44"/>
        <v>4.5535272120513755</v>
      </c>
      <c r="AK36" s="46">
        <f t="shared" si="44"/>
        <v>-10.008884190611854</v>
      </c>
      <c r="AL36" s="46">
        <f t="shared" si="44"/>
        <v>-8.843315478484948</v>
      </c>
      <c r="AM36" s="46">
        <f t="shared" si="44"/>
        <v>12.681121850200451</v>
      </c>
      <c r="AN36" s="46">
        <f t="shared" si="44"/>
        <v>6.080044558067661</v>
      </c>
      <c r="AO36" s="46">
        <f t="shared" si="44"/>
        <v>-6.6779560651138885</v>
      </c>
      <c r="AP36" s="46">
        <f t="shared" si="44"/>
        <v>-8.085964509480235</v>
      </c>
      <c r="AQ36" s="46">
        <f t="shared" si="44"/>
        <v>1.6853696228402826</v>
      </c>
      <c r="AR36" s="46">
        <f t="shared" si="44"/>
        <v>13.995149624687752</v>
      </c>
      <c r="AS36" s="46">
        <f t="shared" si="44"/>
        <v>-2.6451375095486624</v>
      </c>
      <c r="AT36" s="46">
        <f t="shared" si="44"/>
        <v>-13.086531086701513</v>
      </c>
      <c r="AU36" s="46">
        <f t="shared" si="44"/>
        <v>1.3464582794881412</v>
      </c>
      <c r="AV36" s="46">
        <f t="shared" si="44"/>
        <v>8.621870831339422</v>
      </c>
      <c r="AW36" s="46">
        <f t="shared" si="44"/>
        <v>4.994747858412524</v>
      </c>
      <c r="AX36" s="46">
        <f t="shared" si="44"/>
        <v>-9.35377531023277</v>
      </c>
      <c r="AY36" s="46">
        <f t="shared" si="44"/>
        <v>-9.696186573503766</v>
      </c>
      <c r="AZ36" s="46">
        <f t="shared" si="44"/>
        <v>12.170677003938355</v>
      </c>
      <c r="BA36" s="46">
        <f t="shared" si="44"/>
        <v>6.817506185836528</v>
      </c>
      <c r="BB36" s="46">
        <f t="shared" si="44"/>
        <v>-6.35805528336276</v>
      </c>
      <c r="BC36" s="46">
        <f t="shared" si="44"/>
        <v>-8.240609943587291</v>
      </c>
      <c r="BD36" s="46">
        <f t="shared" si="44"/>
        <v>0.9897534291524968</v>
      </c>
      <c r="BE36" s="46">
        <f t="shared" si="44"/>
        <v>13.928358103926797</v>
      </c>
      <c r="BF36" s="46">
        <f t="shared" si="44"/>
        <v>-1.4989051759355312</v>
      </c>
      <c r="BG36" s="46">
        <f t="shared" si="44"/>
        <v>-13.410031035545519</v>
      </c>
      <c r="BH36" s="46">
        <f t="shared" si="44"/>
        <v>0.7235678291356902</v>
      </c>
      <c r="BI36" s="46">
        <f t="shared" si="44"/>
        <v>8.542340463703523</v>
      </c>
      <c r="BJ36" s="46">
        <f t="shared" si="44"/>
        <v>5.4090076589947245</v>
      </c>
      <c r="BK36" s="46">
        <f t="shared" si="44"/>
        <v>-8.671874483854372</v>
      </c>
      <c r="BL36" s="46">
        <f t="shared" si="44"/>
        <v>-10.48155102632541</v>
      </c>
      <c r="BM36" s="46">
        <f t="shared" si="44"/>
        <v>11.579639468358987</v>
      </c>
      <c r="BN36" s="46">
        <f t="shared" si="44"/>
        <v>7.545600220614633</v>
      </c>
      <c r="BO36" s="46">
        <f aca="true" t="shared" si="45" ref="BO36:DZ36">$D$5*SIN(BO28)+$E$5*COS(BO28)</f>
        <v>-6.012380650847848</v>
      </c>
      <c r="BP36" s="46">
        <f t="shared" si="45"/>
        <v>-8.373791303943216</v>
      </c>
      <c r="BQ36" s="46">
        <f t="shared" si="45"/>
        <v>0.3119425932846078</v>
      </c>
      <c r="BR36" s="46">
        <f t="shared" si="45"/>
        <v>13.785425434367662</v>
      </c>
      <c r="BS36" s="46">
        <f t="shared" si="45"/>
        <v>-0.3416917350178633</v>
      </c>
      <c r="BT36" s="46">
        <f t="shared" si="45"/>
        <v>-13.6669198230844</v>
      </c>
      <c r="BU36" s="46">
        <f t="shared" si="45"/>
        <v>0.07815291175922699</v>
      </c>
      <c r="BV36" s="46">
        <f t="shared" si="45"/>
        <v>8.442377989732192</v>
      </c>
      <c r="BW36" s="46">
        <f t="shared" si="45"/>
        <v>5.79651488544615</v>
      </c>
      <c r="BX36" s="46">
        <f t="shared" si="45"/>
        <v>-7.968248645225771</v>
      </c>
      <c r="BY36" s="46">
        <f t="shared" si="45"/>
        <v>-11.194820023784633</v>
      </c>
      <c r="BZ36" s="46">
        <f t="shared" si="45"/>
        <v>10.910698272897804</v>
      </c>
      <c r="CA36" s="46">
        <f t="shared" si="45"/>
        <v>8.259708591803724</v>
      </c>
      <c r="CB36" s="46">
        <f t="shared" si="45"/>
        <v>-5.640491751819279</v>
      </c>
      <c r="CC36" s="46">
        <f t="shared" si="45"/>
        <v>-8.485951100304748</v>
      </c>
      <c r="CD36" s="46">
        <f t="shared" si="45"/>
        <v>-0.3460115639123411</v>
      </c>
      <c r="CE36" s="46">
        <f t="shared" si="45"/>
        <v>13.569682150188456</v>
      </c>
      <c r="CF36" s="46">
        <f t="shared" si="45"/>
        <v>0.8180273088030378</v>
      </c>
      <c r="CG36" s="46">
        <f t="shared" si="45"/>
        <v>-13.85317560808652</v>
      </c>
      <c r="CH36" s="46">
        <f t="shared" si="45"/>
        <v>-0.5881906610958538</v>
      </c>
      <c r="CI36" s="46">
        <f t="shared" si="45"/>
        <v>8.32162979715576</v>
      </c>
      <c r="CJ36" s="46">
        <f t="shared" si="45"/>
        <v>6.1575823165283365</v>
      </c>
      <c r="CK36" s="46">
        <f t="shared" si="45"/>
        <v>-7.247820371985836</v>
      </c>
      <c r="CL36" s="46">
        <f t="shared" si="45"/>
        <v>-11.83212110921489</v>
      </c>
      <c r="CM36" s="46">
        <f t="shared" si="45"/>
        <v>10.167292056476363</v>
      </c>
      <c r="CN36" s="46">
        <f t="shared" si="45"/>
        <v>8.955011618511236</v>
      </c>
      <c r="CO36" s="46">
        <f t="shared" si="45"/>
        <v>-5.24202309491532</v>
      </c>
      <c r="CP36" s="46">
        <f t="shared" si="45"/>
        <v>-8.577477865038933</v>
      </c>
      <c r="CQ36" s="46">
        <f t="shared" si="45"/>
        <v>-0.9823476462407243</v>
      </c>
      <c r="CR36" s="46">
        <f t="shared" si="45"/>
        <v>13.284911557827614</v>
      </c>
      <c r="CS36" s="46">
        <f t="shared" si="45"/>
        <v>1.9717492613112078</v>
      </c>
      <c r="CT36" s="46">
        <f t="shared" si="45"/>
        <v>-13.96519395812882</v>
      </c>
      <c r="CU36" s="46">
        <f t="shared" si="45"/>
        <v>-1.2735835925884058</v>
      </c>
      <c r="CV36" s="46">
        <f t="shared" si="45"/>
        <v>8.179684316132729</v>
      </c>
      <c r="CW36" s="46">
        <f t="shared" si="45"/>
        <v>6.492608421628574</v>
      </c>
      <c r="CX36" s="46">
        <f t="shared" si="45"/>
        <v>-6.515330394871738</v>
      </c>
      <c r="CY36" s="46">
        <f t="shared" si="45"/>
        <v>-12.390322096639258</v>
      </c>
      <c r="CZ36" s="46">
        <f t="shared" si="45"/>
        <v>9.353591127655337</v>
      </c>
      <c r="DA36" s="46">
        <f t="shared" si="45"/>
        <v>9.626522585005509</v>
      </c>
      <c r="DB36" s="46">
        <f t="shared" si="45"/>
        <v>-4.816702535649854</v>
      </c>
      <c r="DC36" s="46">
        <f t="shared" si="45"/>
        <v>-8.648699639822906</v>
      </c>
      <c r="DD36" s="46">
        <f t="shared" si="45"/>
        <v>-1.5955827476715947</v>
      </c>
      <c r="DE36" s="46">
        <f t="shared" si="45"/>
        <v>12.935289259813255</v>
      </c>
      <c r="DF36" s="46">
        <f t="shared" si="45"/>
        <v>3.111036485477767</v>
      </c>
      <c r="DG36" s="46">
        <f t="shared" si="45"/>
        <v>-13.99984734070044</v>
      </c>
      <c r="DH36" s="46">
        <f t="shared" si="45"/>
        <v>-1.9758527093290503</v>
      </c>
      <c r="DI36" s="46">
        <f t="shared" si="45"/>
        <v>8.01607902036419</v>
      </c>
      <c r="DJ36" s="46">
        <f t="shared" si="45"/>
        <v>6.802059242103923</v>
      </c>
      <c r="DK36" s="46">
        <f t="shared" si="45"/>
        <v>-5.775305080518118</v>
      </c>
      <c r="DL36" s="46">
        <f t="shared" si="45"/>
        <v>-12.867044843558707</v>
      </c>
      <c r="DM36" s="46">
        <f t="shared" si="45"/>
        <v>8.474469399491106</v>
      </c>
      <c r="DN36" s="46">
        <f t="shared" si="45"/>
        <v>10.269127231690852</v>
      </c>
      <c r="DO36" s="46">
        <f t="shared" si="45"/>
        <v>-4.364370336291842</v>
      </c>
      <c r="DP36" s="46">
        <f t="shared" si="45"/>
        <v>-8.699878643969907</v>
      </c>
      <c r="DQ36" s="46">
        <f t="shared" si="45"/>
        <v>-2.1844987521183654</v>
      </c>
      <c r="DR36" s="46">
        <f t="shared" si="45"/>
        <v>12.525321009467847</v>
      </c>
      <c r="DS36" s="46">
        <f t="shared" si="45"/>
        <v>4.2276076389542006</v>
      </c>
      <c r="DT36" s="46">
        <f t="shared" si="45"/>
        <v>-13.954541479557179</v>
      </c>
      <c r="DU36" s="46">
        <f t="shared" si="45"/>
        <v>-2.6925233823264545</v>
      </c>
      <c r="DV36" s="46">
        <f t="shared" si="45"/>
        <v>7.830308619518922</v>
      </c>
      <c r="DW36" s="46">
        <f t="shared" si="45"/>
        <v>7.086451099753729</v>
      </c>
      <c r="DX36" s="46">
        <f t="shared" si="45"/>
        <v>-5.032028963832377</v>
      </c>
      <c r="DY36" s="46">
        <f t="shared" si="45"/>
        <v>-13.260668970779742</v>
      </c>
      <c r="DZ36" s="46">
        <f t="shared" si="45"/>
        <v>7.5354663685520675</v>
      </c>
      <c r="EA36" s="46">
        <f aca="true" t="shared" si="46" ref="EA36:GL36">$D$5*SIN(EA28)+$E$5*COS(EA28)</f>
        <v>10.877627951845106</v>
      </c>
      <c r="EB36" s="46">
        <f t="shared" si="46"/>
        <v>-3.8849986973555772</v>
      </c>
      <c r="EC36" s="46">
        <f t="shared" si="46"/>
        <v>-8.731207116104072</v>
      </c>
      <c r="ED36" s="46">
        <f t="shared" si="46"/>
        <v>-2.748126748883655</v>
      </c>
      <c r="EE36" s="46">
        <f t="shared" si="46"/>
        <v>12.05977990151411</v>
      </c>
      <c r="EF36" s="46">
        <f t="shared" si="46"/>
        <v>5.3134264913942495</v>
      </c>
      <c r="EG36" s="46">
        <f t="shared" si="46"/>
        <v>-13.827267531076759</v>
      </c>
      <c r="EH36" s="46">
        <f t="shared" si="46"/>
        <v>-3.4208151438311227</v>
      </c>
      <c r="EI36" s="46">
        <f t="shared" si="46"/>
        <v>7.621834446254327</v>
      </c>
      <c r="EJ36" s="46">
        <f t="shared" si="46"/>
        <v>7.346334237965477</v>
      </c>
      <c r="EK36" s="46">
        <f t="shared" si="46"/>
        <v>-4.289522318897688</v>
      </c>
      <c r="EL36" s="46">
        <f t="shared" si="46"/>
        <v>-13.570325792056188</v>
      </c>
      <c r="EM36" s="46">
        <f t="shared" si="46"/>
        <v>6.5427394931507505</v>
      </c>
      <c r="EN36" s="46">
        <f t="shared" si="46"/>
        <v>11.446792384117057</v>
      </c>
      <c r="EO36" s="46">
        <f t="shared" si="46"/>
        <v>-3.3787115675886654</v>
      </c>
      <c r="EP36" s="46">
        <f t="shared" si="46"/>
        <v>-8.742804321318786</v>
      </c>
      <c r="EQ36" s="46">
        <f t="shared" si="46"/>
        <v>-3.2857299333843595</v>
      </c>
      <c r="ER36" s="46">
        <f t="shared" si="46"/>
        <v>11.543643855303273</v>
      </c>
      <c r="ES36" s="46">
        <f t="shared" si="46"/>
        <v>6.36078696085621</v>
      </c>
      <c r="ET36" s="46">
        <f t="shared" si="46"/>
        <v>-13.616649054330356</v>
      </c>
      <c r="EU36" s="46">
        <f t="shared" si="46"/>
        <v>-4.157640871655421</v>
      </c>
      <c r="EV36" s="46">
        <f t="shared" si="46"/>
        <v>7.390095035953205</v>
      </c>
      <c r="EW36" s="46">
        <f t="shared" si="46"/>
        <v>7.5822774793759224</v>
      </c>
      <c r="EX36" s="46">
        <f t="shared" si="46"/>
        <v>-3.551523678083448</v>
      </c>
      <c r="EY36" s="46">
        <f t="shared" si="46"/>
        <v>-13.795882879348621</v>
      </c>
      <c r="EZ36" s="46">
        <f t="shared" si="46"/>
        <v>5.5030075089324075</v>
      </c>
      <c r="FA36" s="46">
        <f t="shared" si="46"/>
        <v>11.971405988003673</v>
      </c>
      <c r="FB36" s="46">
        <f t="shared" si="46"/>
        <v>-2.8458045112220347</v>
      </c>
      <c r="FC36" s="46">
        <f t="shared" si="46"/>
        <v>-8.734714717286405</v>
      </c>
      <c r="FD36" s="46">
        <f t="shared" si="46"/>
        <v>-3.796785346016598</v>
      </c>
      <c r="FE36" s="46">
        <f t="shared" si="46"/>
        <v>10.982034283646492</v>
      </c>
      <c r="FF36" s="46">
        <f t="shared" si="46"/>
        <v>7.362393086241086</v>
      </c>
      <c r="FG36" s="46">
        <f t="shared" si="46"/>
        <v>-13.321982789926137</v>
      </c>
      <c r="FH36" s="46">
        <f t="shared" si="46"/>
        <v>-4.899609891870499</v>
      </c>
      <c r="FI36" s="46">
        <f t="shared" si="46"/>
        <v>7.134517890163137</v>
      </c>
      <c r="FJ36" s="46">
        <f t="shared" si="46"/>
        <v>7.794853964348249</v>
      </c>
      <c r="FK36" s="46">
        <f t="shared" si="46"/>
        <v>-2.8214771386058817</v>
      </c>
      <c r="FL36" s="46">
        <f t="shared" si="46"/>
        <v>-13.937919838010341</v>
      </c>
      <c r="FM36" s="46">
        <f t="shared" si="46"/>
        <v>4.42348539598868</v>
      </c>
      <c r="FN36" s="46">
        <f t="shared" si="46"/>
        <v>12.446328086669922</v>
      </c>
      <c r="FO36" s="46">
        <f t="shared" si="46"/>
        <v>-2.286764383005898</v>
      </c>
      <c r="FP36" s="46">
        <f t="shared" si="46"/>
        <v>-8.706907275060896</v>
      </c>
      <c r="FQ36" s="46">
        <f t="shared" si="46"/>
        <v>-4.2809647812592475</v>
      </c>
      <c r="FR36" s="46">
        <f t="shared" si="46"/>
        <v>10.38015676345984</v>
      </c>
      <c r="FS36" s="46">
        <f t="shared" si="46"/>
        <v>8.311432756170838</v>
      </c>
      <c r="FT36" s="46">
        <f t="shared" si="46"/>
        <v>-12.943272326680185</v>
      </c>
      <c r="FU36" s="46">
        <f t="shared" si="46"/>
        <v>-5.643035320760607</v>
      </c>
      <c r="FV36" s="46">
        <f t="shared" si="46"/>
        <v>6.854532405228661</v>
      </c>
      <c r="FW36" s="46">
        <f t="shared" si="46"/>
        <v>7.984628017606978</v>
      </c>
      <c r="FX36" s="46">
        <f t="shared" si="46"/>
        <v>-2.1025242347041586</v>
      </c>
      <c r="FY36" s="46">
        <f t="shared" si="46"/>
        <v>-13.997695997288789</v>
      </c>
      <c r="FZ36" s="46">
        <f t="shared" si="46"/>
        <v>3.3118118765170843</v>
      </c>
      <c r="GA36" s="46">
        <f t="shared" si="46"/>
        <v>12.86655076062997</v>
      </c>
      <c r="GB36" s="46">
        <f t="shared" si="46"/>
        <v>-1.702288533850502</v>
      </c>
      <c r="GC36" s="46">
        <f t="shared" si="46"/>
        <v>-8.659275952873108</v>
      </c>
      <c r="GD36" s="46">
        <f t="shared" si="46"/>
        <v>-4.738115175170464</v>
      </c>
      <c r="GE36" s="46">
        <f t="shared" si="46"/>
        <v>9.743244437202273</v>
      </c>
      <c r="GF36" s="46">
        <f t="shared" si="46"/>
        <v>9.201644141149528</v>
      </c>
      <c r="GG36" s="46">
        <f t="shared" si="46"/>
        <v>-12.481253821539969</v>
      </c>
      <c r="GH36" s="46">
        <f t="shared" si="46"/>
        <v>-6.383945927225899</v>
      </c>
      <c r="GI36" s="46">
        <f t="shared" si="46"/>
        <v>6.54958393586265</v>
      </c>
      <c r="GJ36" s="46">
        <f t="shared" si="46"/>
        <v>8.152143175607254</v>
      </c>
      <c r="GK36" s="46">
        <f t="shared" si="46"/>
        <v>-1.3975001023387592</v>
      </c>
      <c r="GL36" s="46">
        <f t="shared" si="46"/>
        <v>-13.977110833051771</v>
      </c>
      <c r="GM36" s="46">
        <f aca="true" t="shared" si="47" ref="GM36:HK36">$D$5*SIN(GM28)+$E$5*COS(GM28)</f>
        <v>2.1759704714601362</v>
      </c>
      <c r="GN36" s="46">
        <f t="shared" si="47"/>
        <v>13.227259879716978</v>
      </c>
      <c r="GO36" s="46">
        <f t="shared" si="47"/>
        <v>-1.0933032434005139</v>
      </c>
      <c r="GP36" s="46">
        <f t="shared" si="47"/>
        <v>-8.591641324095006</v>
      </c>
      <c r="GQ36" s="46">
        <f t="shared" si="47"/>
        <v>-5.168238753305498</v>
      </c>
      <c r="GR36" s="46">
        <f t="shared" si="47"/>
        <v>9.07650477911811</v>
      </c>
      <c r="GS36" s="46">
        <f t="shared" si="47"/>
        <v>10.027373922155487</v>
      </c>
      <c r="GT36" s="46">
        <f t="shared" si="47"/>
        <v>-11.937413046009995</v>
      </c>
      <c r="GU36" s="46">
        <f t="shared" si="47"/>
        <v>-7.118102747299123</v>
      </c>
      <c r="GV36" s="46">
        <f t="shared" si="47"/>
        <v>6.219148949177307</v>
      </c>
      <c r="GW36" s="46">
        <f t="shared" si="47"/>
        <v>8.297911395049315</v>
      </c>
      <c r="GX36" s="46">
        <f t="shared" si="47"/>
        <v>-0.7089336218950935</v>
      </c>
      <c r="GY36" s="46">
        <f t="shared" si="47"/>
        <v>-13.878658029915313</v>
      </c>
      <c r="GZ36" s="46">
        <f t="shared" si="47"/>
        <v>1.0242052748062382</v>
      </c>
      <c r="HA36" s="46">
        <f t="shared" si="47"/>
        <v>13.523897471991528</v>
      </c>
      <c r="HB36" s="46">
        <f t="shared" si="47"/>
        <v>-0.4609810515349464</v>
      </c>
      <c r="HC36" s="46">
        <f t="shared" si="47"/>
        <v>-8.50375336324867</v>
      </c>
      <c r="HD36" s="46">
        <f t="shared" si="47"/>
        <v>-5.571473193526836</v>
      </c>
      <c r="HE36" s="46">
        <f t="shared" si="47"/>
        <v>8.385070260143573</v>
      </c>
      <c r="HF36" s="46">
        <f t="shared" si="47"/>
        <v>10.783626571158358</v>
      </c>
      <c r="HG36" s="46">
        <f t="shared" si="47"/>
        <v>-11.313993160091638</v>
      </c>
      <c r="HH36" s="46">
        <f t="shared" si="47"/>
        <v>-7.841020623142043</v>
      </c>
      <c r="HI36" s="46">
        <f t="shared" si="47"/>
        <v>5.86275120802672</v>
      </c>
      <c r="HJ36" s="46">
        <f t="shared" si="47"/>
        <v>8.422403453107218</v>
      </c>
      <c r="HK36" s="51">
        <f t="shared" si="47"/>
        <v>-0.03905119264378621</v>
      </c>
    </row>
    <row r="37" spans="1:219" ht="12.75">
      <c r="A37" s="18" t="s">
        <v>10</v>
      </c>
      <c r="B37" s="46">
        <f>$D$6*COS(B33)-$E$6*SIN(B33)</f>
        <v>10</v>
      </c>
      <c r="C37" s="46">
        <f aca="true" t="shared" si="48" ref="C37:BN37">$D$6*COS(C33)-$E$6*SIN(C33)</f>
        <v>9.652488757355927</v>
      </c>
      <c r="D37" s="46">
        <f t="shared" si="48"/>
        <v>9.699956424756841</v>
      </c>
      <c r="E37" s="46">
        <f t="shared" si="48"/>
        <v>9.781796746633711</v>
      </c>
      <c r="F37" s="46">
        <f t="shared" si="48"/>
        <v>9.875296146785127</v>
      </c>
      <c r="G37" s="46">
        <f t="shared" si="48"/>
        <v>9.954295239206798</v>
      </c>
      <c r="H37" s="46">
        <f t="shared" si="48"/>
        <v>9.996517781532443</v>
      </c>
      <c r="I37" s="46">
        <f t="shared" si="48"/>
        <v>9.989992800284199</v>
      </c>
      <c r="J37" s="46">
        <f t="shared" si="48"/>
        <v>9.936573216990025</v>
      </c>
      <c r="K37" s="46">
        <f t="shared" si="48"/>
        <v>9.85138816682942</v>
      </c>
      <c r="L37" s="46">
        <f t="shared" si="48"/>
        <v>9.758413070378102</v>
      </c>
      <c r="M37" s="46">
        <f t="shared" si="48"/>
        <v>9.683604393760008</v>
      </c>
      <c r="N37" s="46">
        <f t="shared" si="48"/>
        <v>9.647685998619318</v>
      </c>
      <c r="O37" s="46">
        <f t="shared" si="48"/>
        <v>9.660556982421854</v>
      </c>
      <c r="P37" s="46">
        <f t="shared" si="48"/>
        <v>9.718673931247837</v>
      </c>
      <c r="Q37" s="46">
        <f t="shared" si="48"/>
        <v>9.805983943328721</v>
      </c>
      <c r="R37" s="46">
        <f t="shared" si="48"/>
        <v>9.898207342188428</v>
      </c>
      <c r="S37" s="46">
        <f t="shared" si="48"/>
        <v>9.969486264444926</v>
      </c>
      <c r="T37" s="46">
        <f t="shared" si="48"/>
        <v>9.999686871107382</v>
      </c>
      <c r="U37" s="46">
        <f t="shared" si="48"/>
        <v>9.980239627691917</v>
      </c>
      <c r="V37" s="46">
        <f t="shared" si="48"/>
        <v>9.916665412626145</v>
      </c>
      <c r="W37" s="46">
        <f t="shared" si="48"/>
        <v>9.826945346697064</v>
      </c>
      <c r="X37" s="46">
        <f t="shared" si="48"/>
        <v>9.736280523807405</v>
      </c>
      <c r="Y37" s="46">
        <f t="shared" si="48"/>
        <v>9.669928367963882</v>
      </c>
      <c r="Z37" s="46">
        <f t="shared" si="48"/>
        <v>9.646239523095069</v>
      </c>
      <c r="AA37" s="46">
        <f t="shared" si="48"/>
        <v>9.671738008279835</v>
      </c>
      <c r="AB37" s="46">
        <f t="shared" si="48"/>
        <v>9.739400826002889</v>
      </c>
      <c r="AC37" s="46">
        <f t="shared" si="48"/>
        <v>9.830510558941011</v>
      </c>
      <c r="AD37" s="46">
        <f t="shared" si="48"/>
        <v>9.919678036803662</v>
      </c>
      <c r="AE37" s="46">
        <f t="shared" si="48"/>
        <v>9.981849901239357</v>
      </c>
      <c r="AF37" s="46">
        <f t="shared" si="48"/>
        <v>9.999438017421072</v>
      </c>
      <c r="AG37" s="46">
        <f t="shared" si="48"/>
        <v>9.967448991131073</v>
      </c>
      <c r="AH37" s="46">
        <f t="shared" si="48"/>
        <v>9.894958900438905</v>
      </c>
      <c r="AI37" s="46">
        <f t="shared" si="48"/>
        <v>9.802438827085517</v>
      </c>
      <c r="AJ37" s="46">
        <f t="shared" si="48"/>
        <v>9.715821793023057</v>
      </c>
      <c r="AK37" s="46">
        <f t="shared" si="48"/>
        <v>9.659187660478317</v>
      </c>
      <c r="AL37" s="46">
        <f t="shared" si="48"/>
        <v>9.648176673859467</v>
      </c>
      <c r="AM37" s="46">
        <f t="shared" si="48"/>
        <v>9.68582006044286</v>
      </c>
      <c r="AN37" s="46">
        <f t="shared" si="48"/>
        <v>9.761742002593383</v>
      </c>
      <c r="AO37" s="46">
        <f t="shared" si="48"/>
        <v>9.854904826536051</v>
      </c>
      <c r="AP37" s="46">
        <f t="shared" si="48"/>
        <v>9.93929149693228</v>
      </c>
      <c r="AQ37" s="46">
        <f t="shared" si="48"/>
        <v>9.991144597035483</v>
      </c>
      <c r="AR37" s="46">
        <f t="shared" si="48"/>
        <v>9.99577609378735</v>
      </c>
      <c r="AS37" s="46">
        <f t="shared" si="48"/>
        <v>9.951870740942761</v>
      </c>
      <c r="AT37" s="46">
        <f t="shared" si="48"/>
        <v>9.871874860720816</v>
      </c>
      <c r="AU37" s="46">
        <f t="shared" si="48"/>
        <v>9.778339820359692</v>
      </c>
      <c r="AV37" s="46">
        <f t="shared" si="48"/>
        <v>9.697426754254174</v>
      </c>
      <c r="AW37" s="46">
        <f t="shared" si="48"/>
        <v>9.651585672766833</v>
      </c>
      <c r="AX37" s="46">
        <f t="shared" si="48"/>
        <v>9.653460831559634</v>
      </c>
      <c r="AY37" s="46">
        <f t="shared" si="48"/>
        <v>9.702536072053737</v>
      </c>
      <c r="AZ37" s="46">
        <f t="shared" si="48"/>
        <v>9.785270651129927</v>
      </c>
      <c r="BA37" s="46">
        <f t="shared" si="48"/>
        <v>9.878696374884456</v>
      </c>
      <c r="BB37" s="46">
        <f t="shared" si="48"/>
        <v>9.956666263470705</v>
      </c>
      <c r="BC37" s="46">
        <f t="shared" si="48"/>
        <v>9.997188565605455</v>
      </c>
      <c r="BD37" s="46">
        <f t="shared" si="48"/>
        <v>9.988772798143778</v>
      </c>
      <c r="BE37" s="46">
        <f t="shared" si="48"/>
        <v>9.933808757154264</v>
      </c>
      <c r="BF37" s="46">
        <f t="shared" si="48"/>
        <v>9.847860209164152</v>
      </c>
      <c r="BG37" s="46">
        <f t="shared" si="48"/>
        <v>9.75511057295841</v>
      </c>
      <c r="BH37" s="46">
        <f t="shared" si="48"/>
        <v>9.681445264055071</v>
      </c>
      <c r="BI37" s="46">
        <f t="shared" si="48"/>
        <v>9.647266231519595</v>
      </c>
      <c r="BJ37" s="46">
        <f t="shared" si="48"/>
        <v>9.661992068874762</v>
      </c>
      <c r="BK37" s="46">
        <f t="shared" si="48"/>
        <v>9.721568523559345</v>
      </c>
      <c r="BL37" s="46">
        <f t="shared" si="48"/>
        <v>9.809536232642111</v>
      </c>
      <c r="BM37" s="46">
        <f t="shared" si="48"/>
        <v>9.901425350954906</v>
      </c>
      <c r="BN37" s="46">
        <f t="shared" si="48"/>
        <v>9.971463801186024</v>
      </c>
      <c r="BO37" s="46">
        <f aca="true" t="shared" si="49" ref="BO37:DZ37">$D$6*COS(BO33)-$E$6*SIN(BO33)</f>
        <v>9.999863509979814</v>
      </c>
      <c r="BP37" s="46">
        <f t="shared" si="49"/>
        <v>9.978565178767258</v>
      </c>
      <c r="BQ37" s="46">
        <f t="shared" si="49"/>
        <v>9.91361478702306</v>
      </c>
      <c r="BR37" s="46">
        <f t="shared" si="49"/>
        <v>9.823378790650048</v>
      </c>
      <c r="BS37" s="46">
        <f t="shared" si="49"/>
        <v>9.733195586303193</v>
      </c>
      <c r="BT37" s="46">
        <f t="shared" si="49"/>
        <v>9.66818074276532</v>
      </c>
      <c r="BU37" s="46">
        <f t="shared" si="49"/>
        <v>9.646311008862575</v>
      </c>
      <c r="BV37" s="46">
        <f t="shared" si="49"/>
        <v>9.673608939277516</v>
      </c>
      <c r="BW37" s="46">
        <f t="shared" si="49"/>
        <v>9.742555235150821</v>
      </c>
      <c r="BX37" s="46">
        <f t="shared" si="49"/>
        <v>9.83407297700046</v>
      </c>
      <c r="BY37" s="46">
        <f t="shared" si="49"/>
        <v>9.92265142295609</v>
      </c>
      <c r="BZ37" s="46">
        <f t="shared" si="49"/>
        <v>9.9833953343111</v>
      </c>
      <c r="CA37" s="46">
        <f t="shared" si="49"/>
        <v>9.999117051893446</v>
      </c>
      <c r="CB37" s="46">
        <f t="shared" si="49"/>
        <v>9.965352821665723</v>
      </c>
      <c r="CC37" s="46">
        <f t="shared" si="49"/>
        <v>9.891681356239241</v>
      </c>
      <c r="CD37" s="46">
        <f t="shared" si="49"/>
        <v>9.798902322554818</v>
      </c>
      <c r="CE37" s="46">
        <f t="shared" si="49"/>
        <v>9.713013256113287</v>
      </c>
      <c r="CF37" s="46">
        <f t="shared" si="49"/>
        <v>9.657884650591592</v>
      </c>
      <c r="CG37" s="46">
        <f t="shared" si="49"/>
        <v>9.648738061277033</v>
      </c>
      <c r="CH37" s="46">
        <f t="shared" si="49"/>
        <v>9.688091375858194</v>
      </c>
      <c r="CI37" s="46">
        <f t="shared" si="49"/>
        <v>9.765096024725372</v>
      </c>
      <c r="CJ37" s="46">
        <f t="shared" si="49"/>
        <v>9.858408754137564</v>
      </c>
      <c r="CK37" s="46">
        <f t="shared" si="49"/>
        <v>9.941962479010765</v>
      </c>
      <c r="CL37" s="46">
        <f t="shared" si="49"/>
        <v>9.992227712219634</v>
      </c>
      <c r="CM37" s="46">
        <f t="shared" si="49"/>
        <v>9.99496380916837</v>
      </c>
      <c r="CN37" s="46">
        <f t="shared" si="49"/>
        <v>9.9493937673198</v>
      </c>
      <c r="CO37" s="46">
        <f t="shared" si="49"/>
        <v>9.868433914804156</v>
      </c>
      <c r="CP37" s="46">
        <f t="shared" si="49"/>
        <v>9.774901271735777</v>
      </c>
      <c r="CQ37" s="46">
        <f t="shared" si="49"/>
        <v>9.694948076131759</v>
      </c>
      <c r="CR37" s="46">
        <f t="shared" si="49"/>
        <v>9.650751938614276</v>
      </c>
      <c r="CS37" s="46">
        <f t="shared" si="49"/>
        <v>9.654501506953984</v>
      </c>
      <c r="CT37" s="46">
        <f t="shared" si="49"/>
        <v>9.705164660223026</v>
      </c>
      <c r="CU37" s="46">
        <f t="shared" si="49"/>
        <v>9.788760127052905</v>
      </c>
      <c r="CV37" s="46">
        <f t="shared" si="49"/>
        <v>9.882074155037312</v>
      </c>
      <c r="CW37" s="46">
        <f t="shared" si="49"/>
        <v>9.958982836887396</v>
      </c>
      <c r="CX37" s="46">
        <f t="shared" si="49"/>
        <v>9.997788168518147</v>
      </c>
      <c r="CY37" s="46">
        <f t="shared" si="49"/>
        <v>9.987485094930971</v>
      </c>
      <c r="CZ37" s="46">
        <f t="shared" si="49"/>
        <v>9.930999254079078</v>
      </c>
      <c r="DA37" s="46">
        <f t="shared" si="49"/>
        <v>9.844322391785559</v>
      </c>
      <c r="DB37" s="46">
        <f t="shared" si="49"/>
        <v>9.751835844083422</v>
      </c>
      <c r="DC37" s="46">
        <f t="shared" si="49"/>
        <v>9.679343536713347</v>
      </c>
      <c r="DD37" s="46">
        <f t="shared" si="49"/>
        <v>9.646917540196554</v>
      </c>
      <c r="DE37" s="46">
        <f t="shared" si="49"/>
        <v>9.66349234590933</v>
      </c>
      <c r="DF37" s="46">
        <f t="shared" si="49"/>
        <v>9.724504405310174</v>
      </c>
      <c r="DG37" s="46">
        <f t="shared" si="49"/>
        <v>9.813094252955288</v>
      </c>
      <c r="DH37" s="46">
        <f t="shared" si="49"/>
        <v>9.904611608245508</v>
      </c>
      <c r="DI37" s="46">
        <f t="shared" si="49"/>
        <v>9.973380785414186</v>
      </c>
      <c r="DJ37" s="46">
        <f t="shared" si="49"/>
        <v>9.999967860945869</v>
      </c>
      <c r="DK37" s="46">
        <f t="shared" si="49"/>
        <v>9.976827245958617</v>
      </c>
      <c r="DL37" s="46">
        <f t="shared" si="49"/>
        <v>9.910527411815057</v>
      </c>
      <c r="DM37" s="46">
        <f t="shared" si="49"/>
        <v>9.819812341206886</v>
      </c>
      <c r="DN37" s="46">
        <f t="shared" si="49"/>
        <v>9.730147256580274</v>
      </c>
      <c r="DO37" s="46">
        <f t="shared" si="49"/>
        <v>9.666495832165548</v>
      </c>
      <c r="DP37" s="46">
        <f t="shared" si="49"/>
        <v>9.646453951852916</v>
      </c>
      <c r="DQ37" s="46">
        <f t="shared" si="49"/>
        <v>9.675540411843198</v>
      </c>
      <c r="DR37" s="46">
        <f t="shared" si="49"/>
        <v>9.74574247935714</v>
      </c>
      <c r="DS37" s="46">
        <f t="shared" si="49"/>
        <v>9.837631151110456</v>
      </c>
      <c r="DT37" s="46">
        <f t="shared" si="49"/>
        <v>9.92558435022689</v>
      </c>
      <c r="DU37" s="46">
        <f t="shared" si="49"/>
        <v>9.984875288490802</v>
      </c>
      <c r="DV37" s="46">
        <f t="shared" si="49"/>
        <v>9.998724107332341</v>
      </c>
      <c r="DW37" s="46">
        <f t="shared" si="49"/>
        <v>9.963198620589738</v>
      </c>
      <c r="DX37" s="46">
        <f t="shared" si="49"/>
        <v>9.888376051605562</v>
      </c>
      <c r="DY37" s="46">
        <f t="shared" si="49"/>
        <v>9.795375864370445</v>
      </c>
      <c r="DZ37" s="46">
        <f t="shared" si="49"/>
        <v>9.710249449881285</v>
      </c>
      <c r="EA37" s="46">
        <f aca="true" t="shared" si="50" ref="EA37:GL37">$D$6*COS(EA33)-$E$6*SIN(EA33)</f>
        <v>9.656648473721182</v>
      </c>
      <c r="EB37" s="46">
        <f t="shared" si="50"/>
        <v>9.64936993665617</v>
      </c>
      <c r="EC37" s="46">
        <f t="shared" si="50"/>
        <v>9.690417429241107</v>
      </c>
      <c r="ED37" s="46">
        <f t="shared" si="50"/>
        <v>9.768473781298239</v>
      </c>
      <c r="EE37" s="46">
        <f t="shared" si="50"/>
        <v>9.861898520176393</v>
      </c>
      <c r="EF37" s="46">
        <f t="shared" si="50"/>
        <v>9.944585064414426</v>
      </c>
      <c r="EG37" s="46">
        <f t="shared" si="50"/>
        <v>9.993241698003914</v>
      </c>
      <c r="EH37" s="46">
        <f t="shared" si="50"/>
        <v>9.99408126365033</v>
      </c>
      <c r="EI37" s="46">
        <f t="shared" si="50"/>
        <v>9.946865338346162</v>
      </c>
      <c r="EJ37" s="46">
        <f t="shared" si="50"/>
        <v>9.864974714698924</v>
      </c>
      <c r="EK37" s="46">
        <f t="shared" si="50"/>
        <v>9.771482492263248</v>
      </c>
      <c r="EL37" s="46">
        <f t="shared" si="50"/>
        <v>9.692521385247673</v>
      </c>
      <c r="EM37" s="46">
        <f t="shared" si="50"/>
        <v>9.649987887981684</v>
      </c>
      <c r="EN37" s="46">
        <f t="shared" si="50"/>
        <v>9.655610367659914</v>
      </c>
      <c r="EO37" s="46">
        <f t="shared" si="50"/>
        <v>9.707841133407205</v>
      </c>
      <c r="EP37" s="46">
        <f t="shared" si="50"/>
        <v>9.79226376080254</v>
      </c>
      <c r="EQ37" s="46">
        <f t="shared" si="50"/>
        <v>9.885428105970778</v>
      </c>
      <c r="ER37" s="46">
        <f t="shared" si="50"/>
        <v>9.961244004822053</v>
      </c>
      <c r="ES37" s="46">
        <f t="shared" si="50"/>
        <v>9.998316342212846</v>
      </c>
      <c r="ET37" s="46">
        <f t="shared" si="50"/>
        <v>9.986130222882675</v>
      </c>
      <c r="EU37" s="46">
        <f t="shared" si="50"/>
        <v>9.928145862619473</v>
      </c>
      <c r="EV37" s="46">
        <f t="shared" si="50"/>
        <v>9.840776156446633</v>
      </c>
      <c r="EW37" s="46">
        <f t="shared" si="50"/>
        <v>9.748590205844614</v>
      </c>
      <c r="EX37" s="46">
        <f t="shared" si="50"/>
        <v>9.677300053928274</v>
      </c>
      <c r="EY37" s="46">
        <f t="shared" si="50"/>
        <v>9.646640063896392</v>
      </c>
      <c r="EZ37" s="46">
        <f t="shared" si="50"/>
        <v>9.665057213435585</v>
      </c>
      <c r="FA37" s="46">
        <f t="shared" si="50"/>
        <v>9.72748039488761</v>
      </c>
      <c r="FB37" s="46">
        <f t="shared" si="50"/>
        <v>9.816656559352579</v>
      </c>
      <c r="FC37" s="46">
        <f t="shared" si="50"/>
        <v>9.90776480816011</v>
      </c>
      <c r="FD37" s="46">
        <f t="shared" si="50"/>
        <v>9.975236426021553</v>
      </c>
      <c r="FE37" s="46">
        <f t="shared" si="50"/>
        <v>9.99999988082491</v>
      </c>
      <c r="FF37" s="46">
        <f t="shared" si="50"/>
        <v>9.975026546855304</v>
      </c>
      <c r="FG37" s="46">
        <f t="shared" si="50"/>
        <v>9.907404553516134</v>
      </c>
      <c r="FH37" s="46">
        <f t="shared" si="50"/>
        <v>9.816247448209644</v>
      </c>
      <c r="FI37" s="46">
        <f t="shared" si="50"/>
        <v>9.727136762592492</v>
      </c>
      <c r="FJ37" s="46">
        <f t="shared" si="50"/>
        <v>9.664874310425226</v>
      </c>
      <c r="FK37" s="46">
        <f t="shared" si="50"/>
        <v>9.646668294987514</v>
      </c>
      <c r="FL37" s="46">
        <f t="shared" si="50"/>
        <v>9.67753165247102</v>
      </c>
      <c r="FM37" s="46">
        <f t="shared" si="50"/>
        <v>9.74896127307265</v>
      </c>
      <c r="FN37" s="46">
        <f t="shared" si="50"/>
        <v>9.841183632714237</v>
      </c>
      <c r="FO37" s="46">
        <f t="shared" si="50"/>
        <v>9.928475614018415</v>
      </c>
      <c r="FP37" s="46">
        <f t="shared" si="50"/>
        <v>9.98628915232031</v>
      </c>
      <c r="FQ37" s="46">
        <f t="shared" si="50"/>
        <v>9.998259346323076</v>
      </c>
      <c r="FR37" s="46">
        <f t="shared" si="50"/>
        <v>9.96098727619202</v>
      </c>
      <c r="FS37" s="46">
        <f t="shared" si="50"/>
        <v>9.88504433947615</v>
      </c>
      <c r="FT37" s="46">
        <f t="shared" si="50"/>
        <v>9.791860882579705</v>
      </c>
      <c r="FU37" s="46">
        <f t="shared" si="50"/>
        <v>9.70753148538556</v>
      </c>
      <c r="FV37" s="46">
        <f t="shared" si="50"/>
        <v>9.655479624041103</v>
      </c>
      <c r="FW37" s="46">
        <f t="shared" si="50"/>
        <v>9.650072047612786</v>
      </c>
      <c r="FX37" s="46">
        <f t="shared" si="50"/>
        <v>9.69279728765713</v>
      </c>
      <c r="FY37" s="46">
        <f t="shared" si="50"/>
        <v>9.77187390677694</v>
      </c>
      <c r="FZ37" s="46">
        <f t="shared" si="50"/>
        <v>9.865372700472971</v>
      </c>
      <c r="GA37" s="46">
        <f t="shared" si="50"/>
        <v>9.947158173959092</v>
      </c>
      <c r="GB37" s="46">
        <f t="shared" si="50"/>
        <v>9.994186135095092</v>
      </c>
      <c r="GC37" s="46">
        <f t="shared" si="50"/>
        <v>9.993128822238758</v>
      </c>
      <c r="GD37" s="46">
        <f t="shared" si="50"/>
        <v>9.94428649496137</v>
      </c>
      <c r="GE37" s="46">
        <f t="shared" si="50"/>
        <v>9.861498673037794</v>
      </c>
      <c r="GF37" s="46">
        <f t="shared" si="50"/>
        <v>9.768084864961699</v>
      </c>
      <c r="GG37" s="46">
        <f t="shared" si="50"/>
        <v>9.690147655348749</v>
      </c>
      <c r="GH37" s="46">
        <f t="shared" si="50"/>
        <v>9.649293826088154</v>
      </c>
      <c r="GI37" s="46">
        <f t="shared" si="50"/>
        <v>9.65678697050065</v>
      </c>
      <c r="GJ37" s="46">
        <f t="shared" si="50"/>
        <v>9.710564416221612</v>
      </c>
      <c r="GK37" s="46">
        <f t="shared" si="50"/>
        <v>9.795780132540363</v>
      </c>
      <c r="GL37" s="46">
        <f t="shared" si="50"/>
        <v>9.888756855694888</v>
      </c>
      <c r="GM37" s="46">
        <f aca="true" t="shared" si="51" ref="GM37:HK37">$D$6*COS(GM33)-$E$6*SIN(GM33)</f>
        <v>9.963448835261035</v>
      </c>
      <c r="GN37" s="46">
        <f t="shared" si="51"/>
        <v>9.998772868170258</v>
      </c>
      <c r="GO37" s="46">
        <f t="shared" si="51"/>
        <v>9.984708741925395</v>
      </c>
      <c r="GP37" s="46">
        <f t="shared" si="51"/>
        <v>9.925249755341499</v>
      </c>
      <c r="GQ37" s="46">
        <f t="shared" si="51"/>
        <v>9.83722294781664</v>
      </c>
      <c r="GR37" s="46">
        <f t="shared" si="51"/>
        <v>9.745374968153833</v>
      </c>
      <c r="GS37" s="46">
        <f t="shared" si="51"/>
        <v>9.675315634379096</v>
      </c>
      <c r="GT37" s="46">
        <f t="shared" si="51"/>
        <v>9.646433913422808</v>
      </c>
      <c r="GU37" s="46">
        <f t="shared" si="51"/>
        <v>9.666686045429108</v>
      </c>
      <c r="GV37" s="46">
        <f t="shared" si="51"/>
        <v>9.730495294174265</v>
      </c>
      <c r="GW37" s="46">
        <f t="shared" si="51"/>
        <v>9.820221704657532</v>
      </c>
      <c r="GX37" s="46">
        <f t="shared" si="51"/>
        <v>9.910883657939094</v>
      </c>
      <c r="GY37" s="46">
        <f t="shared" si="51"/>
        <v>9.977029957073237</v>
      </c>
      <c r="GZ37" s="46">
        <f t="shared" si="51"/>
        <v>9.999959556366964</v>
      </c>
      <c r="HA37" s="46">
        <f t="shared" si="51"/>
        <v>9.973163824833135</v>
      </c>
      <c r="HB37" s="46">
        <f t="shared" si="51"/>
        <v>9.90424749280053</v>
      </c>
      <c r="HC37" s="46">
        <f t="shared" si="51"/>
        <v>9.812685560346702</v>
      </c>
      <c r="HD37" s="46">
        <f t="shared" si="51"/>
        <v>9.724165316677023</v>
      </c>
      <c r="HE37" s="46">
        <f t="shared" si="51"/>
        <v>9.663316826327708</v>
      </c>
      <c r="HF37" s="46">
        <f t="shared" si="51"/>
        <v>9.646953952675355</v>
      </c>
      <c r="HG37" s="46">
        <f t="shared" si="51"/>
        <v>9.679581863558262</v>
      </c>
      <c r="HH37" s="46">
        <f t="shared" si="51"/>
        <v>9.752210317598536</v>
      </c>
      <c r="HI37" s="46">
        <f t="shared" si="51"/>
        <v>9.844728975055041</v>
      </c>
      <c r="HJ37" s="46">
        <f t="shared" si="51"/>
        <v>9.931324026501274</v>
      </c>
      <c r="HK37" s="51">
        <f t="shared" si="51"/>
        <v>9.987636341564114</v>
      </c>
    </row>
    <row r="38" spans="1:219" ht="13.5" thickBot="1">
      <c r="A38" s="56" t="s">
        <v>11</v>
      </c>
      <c r="B38" s="53">
        <f>$D$6*SIN(B33)+$E$6*COS(B33)</f>
        <v>0</v>
      </c>
      <c r="C38" s="53">
        <f aca="true" t="shared" si="52" ref="C38:BN38">$D$6*SIN(C33)+$E$6*COS(C33)</f>
        <v>2.613323705383135</v>
      </c>
      <c r="D38" s="53">
        <f t="shared" si="52"/>
        <v>2.4312230168823414</v>
      </c>
      <c r="E38" s="53">
        <f t="shared" si="52"/>
        <v>2.0776073756959335</v>
      </c>
      <c r="F38" s="53">
        <f t="shared" si="52"/>
        <v>1.5743335139959502</v>
      </c>
      <c r="G38" s="53">
        <f t="shared" si="52"/>
        <v>0.9549902045072804</v>
      </c>
      <c r="H38" s="53">
        <f t="shared" si="52"/>
        <v>0.2638792214360633</v>
      </c>
      <c r="I38" s="53">
        <f t="shared" si="52"/>
        <v>-0.4472626189050926</v>
      </c>
      <c r="J38" s="53">
        <f t="shared" si="52"/>
        <v>-1.1245055372902875</v>
      </c>
      <c r="K38" s="53">
        <f t="shared" si="52"/>
        <v>-1.7176004152460198</v>
      </c>
      <c r="L38" s="53">
        <f t="shared" si="52"/>
        <v>-2.184805334091302</v>
      </c>
      <c r="M38" s="53">
        <f t="shared" si="52"/>
        <v>-2.495557241409595</v>
      </c>
      <c r="N38" s="53">
        <f t="shared" si="52"/>
        <v>-2.630998835432047</v>
      </c>
      <c r="O38" s="53">
        <f t="shared" si="52"/>
        <v>-2.583338690412149</v>
      </c>
      <c r="P38" s="53">
        <f t="shared" si="52"/>
        <v>-2.3552870351793014</v>
      </c>
      <c r="Q38" s="53">
        <f t="shared" si="52"/>
        <v>-1.9602752110811665</v>
      </c>
      <c r="R38" s="53">
        <f t="shared" si="52"/>
        <v>-1.4231976008436373</v>
      </c>
      <c r="S38" s="53">
        <f t="shared" si="52"/>
        <v>-0.780604652204919</v>
      </c>
      <c r="T38" s="53">
        <f t="shared" si="52"/>
        <v>-0.07913583134482835</v>
      </c>
      <c r="U38" s="53">
        <f t="shared" si="52"/>
        <v>0.628344629839312</v>
      </c>
      <c r="V38" s="53">
        <f t="shared" si="52"/>
        <v>1.2883117223810137</v>
      </c>
      <c r="W38" s="53">
        <f t="shared" si="52"/>
        <v>1.8523350542029104</v>
      </c>
      <c r="X38" s="53">
        <f t="shared" si="52"/>
        <v>2.281412185846429</v>
      </c>
      <c r="Y38" s="53">
        <f t="shared" si="52"/>
        <v>2.548035588143811</v>
      </c>
      <c r="Z38" s="53">
        <f t="shared" si="52"/>
        <v>2.6362972258602806</v>
      </c>
      <c r="AA38" s="53">
        <f t="shared" si="52"/>
        <v>2.541157983911119</v>
      </c>
      <c r="AB38" s="53">
        <f t="shared" si="52"/>
        <v>2.268054573958538</v>
      </c>
      <c r="AC38" s="53">
        <f t="shared" si="52"/>
        <v>1.833319980404212</v>
      </c>
      <c r="AD38" s="53">
        <f t="shared" si="52"/>
        <v>1.2649061807719388</v>
      </c>
      <c r="AE38" s="53">
        <f t="shared" si="52"/>
        <v>0.6022230061429439</v>
      </c>
      <c r="AF38" s="53">
        <f t="shared" si="52"/>
        <v>-0.10601573352172737</v>
      </c>
      <c r="AG38" s="53">
        <f t="shared" si="52"/>
        <v>-0.806201345322709</v>
      </c>
      <c r="AH38" s="53">
        <f t="shared" si="52"/>
        <v>-1.4456100299267782</v>
      </c>
      <c r="AI38" s="53">
        <f t="shared" si="52"/>
        <v>-1.9779264499081664</v>
      </c>
      <c r="AJ38" s="53">
        <f t="shared" si="52"/>
        <v>-2.36702490190075</v>
      </c>
      <c r="AK38" s="53">
        <f t="shared" si="52"/>
        <v>-2.588453928441342</v>
      </c>
      <c r="AL38" s="53">
        <f t="shared" si="52"/>
        <v>-2.629198902706693</v>
      </c>
      <c r="AM38" s="53">
        <f t="shared" si="52"/>
        <v>-2.486943858779826</v>
      </c>
      <c r="AN38" s="53">
        <f t="shared" si="52"/>
        <v>-2.169883193815772</v>
      </c>
      <c r="AO38" s="53">
        <f t="shared" si="52"/>
        <v>-1.6973069433418433</v>
      </c>
      <c r="AP38" s="53">
        <f t="shared" si="52"/>
        <v>-1.1002202229597937</v>
      </c>
      <c r="AQ38" s="53">
        <f t="shared" si="52"/>
        <v>-0.4207489050831785</v>
      </c>
      <c r="AR38" s="53">
        <f t="shared" si="52"/>
        <v>0.2906205135039474</v>
      </c>
      <c r="AS38" s="53">
        <f t="shared" si="52"/>
        <v>0.979933036266965</v>
      </c>
      <c r="AT38" s="53">
        <f t="shared" si="52"/>
        <v>1.5956461807895785</v>
      </c>
      <c r="AU38" s="53">
        <f t="shared" si="52"/>
        <v>2.0938171738640414</v>
      </c>
      <c r="AV38" s="53">
        <f t="shared" si="52"/>
        <v>2.4412935804354556</v>
      </c>
      <c r="AW38" s="53">
        <f t="shared" si="52"/>
        <v>2.6166570278204166</v>
      </c>
      <c r="AX38" s="53">
        <f t="shared" si="52"/>
        <v>2.609730632372615</v>
      </c>
      <c r="AY38" s="53">
        <f t="shared" si="52"/>
        <v>2.4209076336151316</v>
      </c>
      <c r="AZ38" s="53">
        <f t="shared" si="52"/>
        <v>2.0611837094580574</v>
      </c>
      <c r="BA38" s="53">
        <f t="shared" si="52"/>
        <v>1.5528547687548635</v>
      </c>
      <c r="BB38" s="53">
        <f t="shared" si="52"/>
        <v>0.9299445778455271</v>
      </c>
      <c r="BC38" s="53">
        <f t="shared" si="52"/>
        <v>0.23710922320220973</v>
      </c>
      <c r="BD38" s="53">
        <f t="shared" si="52"/>
        <v>-0.47372775627243346</v>
      </c>
      <c r="BE38" s="53">
        <f t="shared" si="52"/>
        <v>-1.1486703514434704</v>
      </c>
      <c r="BF38" s="53">
        <f t="shared" si="52"/>
        <v>-1.7377138144013762</v>
      </c>
      <c r="BG38" s="53">
        <f t="shared" si="52"/>
        <v>-2.1995039689336875</v>
      </c>
      <c r="BH38" s="53">
        <f t="shared" si="52"/>
        <v>-2.5039204458420072</v>
      </c>
      <c r="BI38" s="53">
        <f t="shared" si="52"/>
        <v>-2.6325376081229517</v>
      </c>
      <c r="BJ38" s="53">
        <f t="shared" si="52"/>
        <v>-2.57796610935854</v>
      </c>
      <c r="BK38" s="53">
        <f t="shared" si="52"/>
        <v>-2.343310786417414</v>
      </c>
      <c r="BL38" s="53">
        <f t="shared" si="52"/>
        <v>-1.9424208865438033</v>
      </c>
      <c r="BM38" s="53">
        <f t="shared" si="52"/>
        <v>-1.40063414904375</v>
      </c>
      <c r="BN38" s="53">
        <f t="shared" si="52"/>
        <v>-0.7549236131137762</v>
      </c>
      <c r="BO38" s="53">
        <f aca="true" t="shared" si="53" ref="BO38:DZ38">$D$6*SIN(BO33)+$E$6*COS(BO33)</f>
        <v>-0.05224731355932445</v>
      </c>
      <c r="BP38" s="53">
        <f t="shared" si="53"/>
        <v>0.6543981762608788</v>
      </c>
      <c r="BQ38" s="53">
        <f t="shared" si="53"/>
        <v>1.3115799077897325</v>
      </c>
      <c r="BR38" s="53">
        <f t="shared" si="53"/>
        <v>1.871157164806523</v>
      </c>
      <c r="BS38" s="53">
        <f t="shared" si="53"/>
        <v>2.2945377919677052</v>
      </c>
      <c r="BT38" s="53">
        <f t="shared" si="53"/>
        <v>2.554658710125839</v>
      </c>
      <c r="BU38" s="53">
        <f t="shared" si="53"/>
        <v>2.636035644731814</v>
      </c>
      <c r="BV38" s="53">
        <f t="shared" si="53"/>
        <v>2.534026458016992</v>
      </c>
      <c r="BW38" s="53">
        <f t="shared" si="53"/>
        <v>2.2544661208444317</v>
      </c>
      <c r="BX38" s="53">
        <f t="shared" si="53"/>
        <v>1.8141137458906202</v>
      </c>
      <c r="BY38" s="53">
        <f t="shared" si="53"/>
        <v>1.241365674774149</v>
      </c>
      <c r="BZ38" s="53">
        <f t="shared" si="53"/>
        <v>0.5760361089856953</v>
      </c>
      <c r="CA38" s="53">
        <f t="shared" si="53"/>
        <v>-0.13288409435935633</v>
      </c>
      <c r="CB38" s="53">
        <f t="shared" si="53"/>
        <v>-0.8317109712628462</v>
      </c>
      <c r="CC38" s="53">
        <f t="shared" si="53"/>
        <v>-1.4678691858026796</v>
      </c>
      <c r="CD38" s="53">
        <f t="shared" si="53"/>
        <v>-1.9953729658963029</v>
      </c>
      <c r="CE38" s="53">
        <f t="shared" si="53"/>
        <v>-2.378523383649519</v>
      </c>
      <c r="CF38" s="53">
        <f t="shared" si="53"/>
        <v>-2.5933114112785027</v>
      </c>
      <c r="CG38" s="53">
        <f t="shared" si="53"/>
        <v>-2.6271379531467183</v>
      </c>
      <c r="CH38" s="53">
        <f t="shared" si="53"/>
        <v>-2.4780810101814836</v>
      </c>
      <c r="CI38" s="53">
        <f t="shared" si="53"/>
        <v>-2.1547388769622993</v>
      </c>
      <c r="CJ38" s="53">
        <f t="shared" si="53"/>
        <v>-1.6768353635177922</v>
      </c>
      <c r="CK38" s="53">
        <f t="shared" si="53"/>
        <v>-1.0758169295666014</v>
      </c>
      <c r="CL38" s="53">
        <f t="shared" si="53"/>
        <v>-0.39418948127770637</v>
      </c>
      <c r="CM38" s="53">
        <f t="shared" si="53"/>
        <v>0.3173301961908301</v>
      </c>
      <c r="CN38" s="53">
        <f t="shared" si="53"/>
        <v>1.004770452799009</v>
      </c>
      <c r="CO38" s="53">
        <f t="shared" si="53"/>
        <v>1.6167906695497507</v>
      </c>
      <c r="CP38" s="53">
        <f t="shared" si="53"/>
        <v>2.1098116332550347</v>
      </c>
      <c r="CQ38" s="53">
        <f t="shared" si="53"/>
        <v>2.4511184796147907</v>
      </c>
      <c r="CR38" s="53">
        <f t="shared" si="53"/>
        <v>2.6197303333230315</v>
      </c>
      <c r="CS38" s="53">
        <f t="shared" si="53"/>
        <v>2.6058780961939148</v>
      </c>
      <c r="CT38" s="53">
        <f t="shared" si="53"/>
        <v>2.410348298059447</v>
      </c>
      <c r="CU38" s="53">
        <f t="shared" si="53"/>
        <v>2.0445476700285554</v>
      </c>
      <c r="CV38" s="53">
        <f t="shared" si="53"/>
        <v>1.5312120670709208</v>
      </c>
      <c r="CW38" s="53">
        <f t="shared" si="53"/>
        <v>0.9047987923192036</v>
      </c>
      <c r="CX38" s="53">
        <f t="shared" si="53"/>
        <v>0.21031342667211195</v>
      </c>
      <c r="CY38" s="53">
        <f t="shared" si="53"/>
        <v>-0.5001414585211789</v>
      </c>
      <c r="CZ38" s="53">
        <f t="shared" si="53"/>
        <v>-1.1727121622464851</v>
      </c>
      <c r="DA38" s="53">
        <f t="shared" si="53"/>
        <v>-1.7576451992906483</v>
      </c>
      <c r="DB38" s="53">
        <f t="shared" si="53"/>
        <v>-2.213977793486144</v>
      </c>
      <c r="DC38" s="53">
        <f t="shared" si="53"/>
        <v>-2.512032782088156</v>
      </c>
      <c r="DD38" s="53">
        <f t="shared" si="53"/>
        <v>-2.6338150984167594</v>
      </c>
      <c r="DE38" s="53">
        <f t="shared" si="53"/>
        <v>-2.572336618825734</v>
      </c>
      <c r="DF38" s="53">
        <f t="shared" si="53"/>
        <v>-2.3310971818229738</v>
      </c>
      <c r="DG38" s="53">
        <f t="shared" si="53"/>
        <v>-1.9243651375494986</v>
      </c>
      <c r="DH38" s="53">
        <f t="shared" si="53"/>
        <v>-1.3779219461959142</v>
      </c>
      <c r="DI38" s="53">
        <f t="shared" si="53"/>
        <v>-0.7291609624295097</v>
      </c>
      <c r="DJ38" s="53">
        <f t="shared" si="53"/>
        <v>-0.025353107299000022</v>
      </c>
      <c r="DK38" s="53">
        <f t="shared" si="53"/>
        <v>0.6803808523891606</v>
      </c>
      <c r="DL38" s="53">
        <f t="shared" si="53"/>
        <v>1.3347083650229856</v>
      </c>
      <c r="DM38" s="53">
        <f t="shared" si="53"/>
        <v>1.889784533612481</v>
      </c>
      <c r="DN38" s="53">
        <f t="shared" si="53"/>
        <v>2.3074302514406315</v>
      </c>
      <c r="DO38" s="53">
        <f t="shared" si="53"/>
        <v>2.561026811012738</v>
      </c>
      <c r="DP38" s="53">
        <f t="shared" si="53"/>
        <v>2.6355125032488984</v>
      </c>
      <c r="DQ38" s="53">
        <f t="shared" si="53"/>
        <v>2.5266415928637698</v>
      </c>
      <c r="DR38" s="53">
        <f t="shared" si="53"/>
        <v>2.240648014761298</v>
      </c>
      <c r="DS38" s="53">
        <f t="shared" si="53"/>
        <v>1.7947181769573592</v>
      </c>
      <c r="DT38" s="53">
        <f t="shared" si="53"/>
        <v>1.2176926157824317</v>
      </c>
      <c r="DU38" s="53">
        <f t="shared" si="53"/>
        <v>0.5497867525557104</v>
      </c>
      <c r="DV38" s="53">
        <f t="shared" si="53"/>
        <v>-0.1597379900056991</v>
      </c>
      <c r="DW38" s="53">
        <f t="shared" si="53"/>
        <v>-0.8571308223828654</v>
      </c>
      <c r="DX38" s="53">
        <f t="shared" si="53"/>
        <v>-1.4899728393610447</v>
      </c>
      <c r="DY38" s="53">
        <f t="shared" si="53"/>
        <v>-2.0126131460638366</v>
      </c>
      <c r="DZ38" s="53">
        <f t="shared" si="53"/>
        <v>-2.389781500698378</v>
      </c>
      <c r="EA38" s="53">
        <f aca="true" t="shared" si="54" ref="EA38:GL38">$D$6*SIN(EA33)+$E$6*COS(EA33)</f>
        <v>-2.5979107480778403</v>
      </c>
      <c r="EB38" s="53">
        <f t="shared" si="54"/>
        <v>-2.624816150810591</v>
      </c>
      <c r="EC38" s="53">
        <f t="shared" si="54"/>
        <v>-2.468969430159105</v>
      </c>
      <c r="ED38" s="53">
        <f t="shared" si="54"/>
        <v>-2.1393737364212178</v>
      </c>
      <c r="EE38" s="53">
        <f t="shared" si="54"/>
        <v>-1.6561876638058548</v>
      </c>
      <c r="EF38" s="53">
        <f t="shared" si="54"/>
        <v>-1.0512981958633412</v>
      </c>
      <c r="EG38" s="53">
        <f t="shared" si="54"/>
        <v>-0.3675872213174137</v>
      </c>
      <c r="EH38" s="53">
        <f t="shared" si="54"/>
        <v>0.34400537140202037</v>
      </c>
      <c r="EI38" s="53">
        <f t="shared" si="54"/>
        <v>1.029499849833736</v>
      </c>
      <c r="EJ38" s="53">
        <f t="shared" si="54"/>
        <v>1.637764903260195</v>
      </c>
      <c r="EK38" s="53">
        <f t="shared" si="54"/>
        <v>2.125589307319928</v>
      </c>
      <c r="EL38" s="53">
        <f t="shared" si="54"/>
        <v>2.460696892450697</v>
      </c>
      <c r="EM38" s="53">
        <f t="shared" si="54"/>
        <v>2.622543376534847</v>
      </c>
      <c r="EN38" s="53">
        <f t="shared" si="54"/>
        <v>2.6017664053366496</v>
      </c>
      <c r="EO38" s="53">
        <f t="shared" si="54"/>
        <v>2.399545900483484</v>
      </c>
      <c r="EP38" s="53">
        <f t="shared" si="54"/>
        <v>2.0277007764641484</v>
      </c>
      <c r="EQ38" s="53">
        <f t="shared" si="54"/>
        <v>1.5094075532085407</v>
      </c>
      <c r="ER38" s="53">
        <f t="shared" si="54"/>
        <v>0.8795554993272058</v>
      </c>
      <c r="ES38" s="53">
        <f t="shared" si="54"/>
        <v>0.18349474390169163</v>
      </c>
      <c r="ET38" s="53">
        <f t="shared" si="54"/>
        <v>-0.5265008752407013</v>
      </c>
      <c r="EU38" s="53">
        <f t="shared" si="54"/>
        <v>-1.1966284847653603</v>
      </c>
      <c r="EV38" s="53">
        <f t="shared" si="54"/>
        <v>-1.7773926518109135</v>
      </c>
      <c r="EW38" s="53">
        <f t="shared" si="54"/>
        <v>-2.22822552685101</v>
      </c>
      <c r="EX38" s="53">
        <f t="shared" si="54"/>
        <v>-2.5198935823244275</v>
      </c>
      <c r="EY38" s="53">
        <f t="shared" si="54"/>
        <v>-2.6348312047698674</v>
      </c>
      <c r="EZ38" s="53">
        <f t="shared" si="54"/>
        <v>-2.5664506737938257</v>
      </c>
      <c r="FA38" s="53">
        <f t="shared" si="54"/>
        <v>-2.3186472709485506</v>
      </c>
      <c r="FB38" s="53">
        <f t="shared" si="54"/>
        <v>-1.9061096494483252</v>
      </c>
      <c r="FC38" s="53">
        <f t="shared" si="54"/>
        <v>-1.355063284936938</v>
      </c>
      <c r="FD38" s="53">
        <f t="shared" si="54"/>
        <v>-0.7033194473159121</v>
      </c>
      <c r="FE38" s="53">
        <f t="shared" si="54"/>
        <v>0.00154385937662915</v>
      </c>
      <c r="FF38" s="53">
        <f t="shared" si="54"/>
        <v>0.7062898764189861</v>
      </c>
      <c r="FG38" s="53">
        <f t="shared" si="54"/>
        <v>1.357694742189045</v>
      </c>
      <c r="FH38" s="53">
        <f t="shared" si="54"/>
        <v>1.9082154059533272</v>
      </c>
      <c r="FI38" s="53">
        <f t="shared" si="54"/>
        <v>2.3200884469824947</v>
      </c>
      <c r="FJ38" s="53">
        <f t="shared" si="54"/>
        <v>2.5671393736379997</v>
      </c>
      <c r="FK38" s="53">
        <f t="shared" si="54"/>
        <v>2.6347278429626684</v>
      </c>
      <c r="FL38" s="53">
        <f t="shared" si="54"/>
        <v>2.51900399273632</v>
      </c>
      <c r="FM38" s="53">
        <f t="shared" si="54"/>
        <v>2.226601467737253</v>
      </c>
      <c r="FN38" s="53">
        <f t="shared" si="54"/>
        <v>1.7751351236447912</v>
      </c>
      <c r="FO38" s="53">
        <f t="shared" si="54"/>
        <v>1.1938894345129503</v>
      </c>
      <c r="FP38" s="53">
        <f t="shared" si="54"/>
        <v>0.5234777609886547</v>
      </c>
      <c r="FQ38" s="53">
        <f t="shared" si="54"/>
        <v>-0.18657449896286288</v>
      </c>
      <c r="FR38" s="53">
        <f t="shared" si="54"/>
        <v>-0.8824582049823658</v>
      </c>
      <c r="FS38" s="53">
        <f t="shared" si="54"/>
        <v>-1.5119187830669119</v>
      </c>
      <c r="FT38" s="53">
        <f t="shared" si="54"/>
        <v>-2.0296454015924508</v>
      </c>
      <c r="FU38" s="53">
        <f t="shared" si="54"/>
        <v>-2.4007982964522507</v>
      </c>
      <c r="FV38" s="53">
        <f t="shared" si="54"/>
        <v>-2.6022515692621044</v>
      </c>
      <c r="FW38" s="53">
        <f t="shared" si="54"/>
        <v>-2.6222336806399174</v>
      </c>
      <c r="FX38" s="53">
        <f t="shared" si="54"/>
        <v>-2.459609875648281</v>
      </c>
      <c r="FY38" s="53">
        <f t="shared" si="54"/>
        <v>-2.1237891491511056</v>
      </c>
      <c r="FZ38" s="53">
        <f t="shared" si="54"/>
        <v>-1.6353658553249306</v>
      </c>
      <c r="GA38" s="53">
        <f t="shared" si="54"/>
        <v>-1.0266665779301607</v>
      </c>
      <c r="GB38" s="53">
        <f t="shared" si="54"/>
        <v>-0.34094500593650967</v>
      </c>
      <c r="GC38" s="53">
        <f t="shared" si="54"/>
        <v>0.3706431466262605</v>
      </c>
      <c r="GD38" s="53">
        <f t="shared" si="54"/>
        <v>1.0541186394941169</v>
      </c>
      <c r="GE38" s="53">
        <f t="shared" si="54"/>
        <v>1.6585668276177026</v>
      </c>
      <c r="GF38" s="53">
        <f t="shared" si="54"/>
        <v>2.141148773650769</v>
      </c>
      <c r="GG38" s="53">
        <f t="shared" si="54"/>
        <v>2.4700280195858384</v>
      </c>
      <c r="GH38" s="53">
        <f t="shared" si="54"/>
        <v>2.625095933069307</v>
      </c>
      <c r="GI38" s="53">
        <f t="shared" si="54"/>
        <v>2.5973958894186384</v>
      </c>
      <c r="GJ38" s="53">
        <f t="shared" si="54"/>
        <v>2.388501354073437</v>
      </c>
      <c r="GK38" s="53">
        <f t="shared" si="54"/>
        <v>2.0106445720035957</v>
      </c>
      <c r="GL38" s="53">
        <f t="shared" si="54"/>
        <v>1.4874433935270823</v>
      </c>
      <c r="GM38" s="53">
        <f aca="true" t="shared" si="55" ref="GM38:HK38">$D$6*SIN(GM33)+$E$6*COS(GM33)</f>
        <v>0.8542173652739272</v>
      </c>
      <c r="GN38" s="53">
        <f t="shared" si="55"/>
        <v>0.15665609066455702</v>
      </c>
      <c r="GO38" s="53">
        <f t="shared" si="55"/>
        <v>-0.5528031647146906</v>
      </c>
      <c r="GP38" s="53">
        <f t="shared" si="55"/>
        <v>-1.2204168525932144</v>
      </c>
      <c r="GQ38" s="53">
        <f t="shared" si="55"/>
        <v>-1.7969542773675902</v>
      </c>
      <c r="GR38" s="53">
        <f t="shared" si="55"/>
        <v>-2.2422459120445937</v>
      </c>
      <c r="GS38" s="53">
        <f t="shared" si="55"/>
        <v>-2.527502200817919</v>
      </c>
      <c r="GT38" s="53">
        <f t="shared" si="55"/>
        <v>-2.635585846442179</v>
      </c>
      <c r="GU38" s="53">
        <f t="shared" si="55"/>
        <v>-2.560308750738111</v>
      </c>
      <c r="GV38" s="53">
        <f t="shared" si="55"/>
        <v>-2.305962126760211</v>
      </c>
      <c r="GW38" s="53">
        <f t="shared" si="55"/>
        <v>-1.8876561316545712</v>
      </c>
      <c r="GX38" s="53">
        <f t="shared" si="55"/>
        <v>-1.332060478655456</v>
      </c>
      <c r="GY38" s="53">
        <f t="shared" si="55"/>
        <v>-0.6774018273249661</v>
      </c>
      <c r="GZ38" s="53">
        <f t="shared" si="55"/>
        <v>0.028440657957474892</v>
      </c>
      <c r="HA38" s="53">
        <f t="shared" si="55"/>
        <v>0.7321224781685931</v>
      </c>
      <c r="HB38" s="53">
        <f t="shared" si="55"/>
        <v>1.3805367077171107</v>
      </c>
      <c r="HC38" s="53">
        <f t="shared" si="55"/>
        <v>1.926448051145768</v>
      </c>
      <c r="HD38" s="53">
        <f t="shared" si="55"/>
        <v>2.3325112848463685</v>
      </c>
      <c r="HE38" s="53">
        <f t="shared" si="55"/>
        <v>2.572995902447534</v>
      </c>
      <c r="HF38" s="53">
        <f t="shared" si="55"/>
        <v>2.6336817262078815</v>
      </c>
      <c r="HG38" s="53">
        <f t="shared" si="55"/>
        <v>2.5111142838735905</v>
      </c>
      <c r="HH38" s="53">
        <f t="shared" si="55"/>
        <v>2.2123277156254777</v>
      </c>
      <c r="HI38" s="53">
        <f t="shared" si="55"/>
        <v>1.755366459663539</v>
      </c>
      <c r="HJ38" s="53">
        <f t="shared" si="55"/>
        <v>1.1699585807363087</v>
      </c>
      <c r="HK38" s="54">
        <f t="shared" si="55"/>
        <v>0.497111967938627</v>
      </c>
    </row>
    <row r="39" spans="1:219" ht="13.5" thickBot="1">
      <c r="A39" s="66" t="s">
        <v>103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</row>
    <row r="40" spans="1:219" ht="14.25">
      <c r="A40" s="16" t="s">
        <v>13</v>
      </c>
      <c r="B40" s="19">
        <f aca="true" t="shared" si="56" ref="B40:BM40">-B26*B36</f>
        <v>0</v>
      </c>
      <c r="C40" s="19">
        <f t="shared" si="56"/>
        <v>371.63042160226524</v>
      </c>
      <c r="D40" s="19">
        <f t="shared" si="56"/>
        <v>-123.1955883651719</v>
      </c>
      <c r="E40" s="19">
        <f t="shared" si="56"/>
        <v>-96.38534224026581</v>
      </c>
      <c r="F40" s="19">
        <f t="shared" si="56"/>
        <v>-115.78730545016448</v>
      </c>
      <c r="G40" s="19">
        <f t="shared" si="56"/>
        <v>-489.3385830364025</v>
      </c>
      <c r="H40" s="19">
        <f t="shared" si="56"/>
        <v>166.3947445324073</v>
      </c>
      <c r="I40" s="19">
        <f t="shared" si="56"/>
        <v>476.5779822415175</v>
      </c>
      <c r="J40" s="19">
        <f t="shared" si="56"/>
        <v>152.24919161497314</v>
      </c>
      <c r="K40" s="19">
        <f t="shared" si="56"/>
        <v>-231.5714187396806</v>
      </c>
      <c r="L40" s="19">
        <f t="shared" si="56"/>
        <v>40.491619746279945</v>
      </c>
      <c r="M40" s="19">
        <f t="shared" si="56"/>
        <v>-416.50484264645183</v>
      </c>
      <c r="N40" s="19">
        <f t="shared" si="56"/>
        <v>-225.36884923751768</v>
      </c>
      <c r="O40" s="19">
        <f t="shared" si="56"/>
        <v>405.4825323476369</v>
      </c>
      <c r="P40" s="19">
        <f t="shared" si="56"/>
        <v>386.9067814208553</v>
      </c>
      <c r="Q40" s="19">
        <f t="shared" si="56"/>
        <v>-102.83428174598791</v>
      </c>
      <c r="R40" s="19">
        <f t="shared" si="56"/>
        <v>-114.358354951175</v>
      </c>
      <c r="S40" s="19">
        <f t="shared" si="56"/>
        <v>-89.45444277278786</v>
      </c>
      <c r="T40" s="19">
        <f t="shared" si="56"/>
        <v>-499.87519446280567</v>
      </c>
      <c r="U40" s="19">
        <f t="shared" si="56"/>
        <v>135.85807966555956</v>
      </c>
      <c r="V40" s="19">
        <f t="shared" si="56"/>
        <v>477.80929846748575</v>
      </c>
      <c r="W40" s="19">
        <f t="shared" si="56"/>
        <v>176.45594937083445</v>
      </c>
      <c r="X40" s="19">
        <f t="shared" si="56"/>
        <v>-231.44262101343412</v>
      </c>
      <c r="Y40" s="19">
        <f t="shared" si="56"/>
        <v>36.545800367019346</v>
      </c>
      <c r="Z40" s="19">
        <f t="shared" si="56"/>
        <v>-392.46839188977043</v>
      </c>
      <c r="AA40" s="19">
        <f t="shared" si="56"/>
        <v>-258.6373644127388</v>
      </c>
      <c r="AB40" s="19">
        <f t="shared" si="56"/>
        <v>390.0962543598591</v>
      </c>
      <c r="AC40" s="19">
        <f t="shared" si="56"/>
        <v>401.0725134503728</v>
      </c>
      <c r="AD40" s="19">
        <f t="shared" si="56"/>
        <v>-81.31559342151232</v>
      </c>
      <c r="AE40" s="19">
        <f t="shared" si="56"/>
        <v>-131.91971964883808</v>
      </c>
      <c r="AF40" s="19">
        <f t="shared" si="56"/>
        <v>-64.91614954404665</v>
      </c>
      <c r="AG40" s="19">
        <f t="shared" si="56"/>
        <v>-507.2461781643688</v>
      </c>
      <c r="AH40" s="19">
        <f t="shared" si="56"/>
        <v>104.23785524129192</v>
      </c>
      <c r="AI40" s="19">
        <f t="shared" si="56"/>
        <v>477.7173758997603</v>
      </c>
      <c r="AJ40" s="19">
        <f t="shared" si="56"/>
        <v>200.15989329312913</v>
      </c>
      <c r="AK40" s="19">
        <f t="shared" si="56"/>
        <v>-229.04065918556935</v>
      </c>
      <c r="AL40" s="19">
        <f t="shared" si="56"/>
        <v>30.036772394917474</v>
      </c>
      <c r="AM40" s="19">
        <f t="shared" si="56"/>
        <v>-366.5350723005501</v>
      </c>
      <c r="AN40" s="19">
        <f t="shared" si="56"/>
        <v>-290.83703782710387</v>
      </c>
      <c r="AO40" s="19">
        <f t="shared" si="56"/>
        <v>373.17211293104083</v>
      </c>
      <c r="AP40" s="19">
        <f t="shared" si="56"/>
        <v>414.10333228304955</v>
      </c>
      <c r="AQ40" s="19">
        <f t="shared" si="56"/>
        <v>-58.80461805663198</v>
      </c>
      <c r="AR40" s="19">
        <f t="shared" si="56"/>
        <v>-148.7793556029283</v>
      </c>
      <c r="AS40" s="19">
        <f t="shared" si="56"/>
        <v>-42.45068211174374</v>
      </c>
      <c r="AT40" s="19">
        <f t="shared" si="56"/>
        <v>-511.3728232595381</v>
      </c>
      <c r="AU40" s="19">
        <f t="shared" si="56"/>
        <v>71.64860251648656</v>
      </c>
      <c r="AV40" s="19">
        <f t="shared" si="56"/>
        <v>476.2818970145482</v>
      </c>
      <c r="AW40" s="19">
        <f t="shared" si="56"/>
        <v>223.2661252893686</v>
      </c>
      <c r="AX40" s="19">
        <f t="shared" si="56"/>
        <v>-224.38070994905198</v>
      </c>
      <c r="AY40" s="19">
        <f t="shared" si="56"/>
        <v>21.156198749095466</v>
      </c>
      <c r="AZ40" s="19">
        <f t="shared" si="56"/>
        <v>-339.0215441672393</v>
      </c>
      <c r="BA40" s="19">
        <f t="shared" si="56"/>
        <v>-321.72558991106547</v>
      </c>
      <c r="BB40" s="19">
        <f t="shared" si="56"/>
        <v>354.7084992866128</v>
      </c>
      <c r="BC40" s="19">
        <f t="shared" si="56"/>
        <v>425.97781540706904</v>
      </c>
      <c r="BD40" s="19">
        <f t="shared" si="56"/>
        <v>-35.46701224599667</v>
      </c>
      <c r="BE40" s="19">
        <f t="shared" si="56"/>
        <v>-164.66438582613685</v>
      </c>
      <c r="BF40" s="19">
        <f t="shared" si="56"/>
        <v>-22.303283493535826</v>
      </c>
      <c r="BG40" s="19">
        <f t="shared" si="56"/>
        <v>-512.2092122332328</v>
      </c>
      <c r="BH40" s="19">
        <f t="shared" si="56"/>
        <v>38.2197277405107</v>
      </c>
      <c r="BI40" s="19">
        <f t="shared" si="56"/>
        <v>473.48165388149016</v>
      </c>
      <c r="BJ40" s="19">
        <f t="shared" si="56"/>
        <v>245.68885274663833</v>
      </c>
      <c r="BK40" s="19">
        <f t="shared" si="56"/>
        <v>-217.50321148482456</v>
      </c>
      <c r="BL40" s="19">
        <f t="shared" si="56"/>
        <v>10.12767628013394</v>
      </c>
      <c r="BM40" s="19">
        <f t="shared" si="56"/>
        <v>-310.26571556107837</v>
      </c>
      <c r="BN40" s="19">
        <f aca="true" t="shared" si="57" ref="BN40:DY40">-BN26*BN36</f>
        <v>-351.0609149108152</v>
      </c>
      <c r="BO40" s="19">
        <f t="shared" si="57"/>
        <v>334.71026454091873</v>
      </c>
      <c r="BP40" s="19">
        <f t="shared" si="57"/>
        <v>436.6767455580861</v>
      </c>
      <c r="BQ40" s="19">
        <f t="shared" si="57"/>
        <v>-11.467087674783558</v>
      </c>
      <c r="BR40" s="19">
        <f t="shared" si="57"/>
        <v>-179.32251591429554</v>
      </c>
      <c r="BS40" s="19">
        <f t="shared" si="57"/>
        <v>-4.682489429535067</v>
      </c>
      <c r="BT40" s="19">
        <f t="shared" si="57"/>
        <v>-509.7442099732032</v>
      </c>
      <c r="BU40" s="19">
        <f t="shared" si="57"/>
        <v>4.09559275502883</v>
      </c>
      <c r="BV40" s="19">
        <f t="shared" si="57"/>
        <v>469.29473915485704</v>
      </c>
      <c r="BW40" s="19">
        <f t="shared" si="57"/>
        <v>267.3511117029173</v>
      </c>
      <c r="BX40" s="19">
        <f t="shared" si="57"/>
        <v>-208.4719004890418</v>
      </c>
      <c r="BY40" s="19">
        <f t="shared" si="57"/>
        <v>-2.79745416402575</v>
      </c>
      <c r="BZ40" s="19">
        <f t="shared" si="57"/>
        <v>-280.6221577503274</v>
      </c>
      <c r="CA40" s="19">
        <f t="shared" si="57"/>
        <v>-378.6040249468766</v>
      </c>
      <c r="CB40" s="19">
        <f t="shared" si="57"/>
        <v>313.1897311468006</v>
      </c>
      <c r="CC40" s="19">
        <f t="shared" si="57"/>
        <v>446.1824935924685</v>
      </c>
      <c r="CD40" s="19">
        <f t="shared" si="57"/>
        <v>13.033900183146066</v>
      </c>
      <c r="CE40" s="19">
        <f t="shared" si="57"/>
        <v>-192.5249186146482</v>
      </c>
      <c r="CF40" s="19">
        <f t="shared" si="57"/>
        <v>10.242932282766281</v>
      </c>
      <c r="CG40" s="19">
        <f t="shared" si="57"/>
        <v>-504.0029948974835</v>
      </c>
      <c r="CH40" s="19">
        <f t="shared" si="57"/>
        <v>-30.564624360147363</v>
      </c>
      <c r="CI40" s="19">
        <f t="shared" si="57"/>
        <v>463.69882975743013</v>
      </c>
      <c r="CJ40" s="19">
        <f t="shared" si="57"/>
        <v>288.18437651502643</v>
      </c>
      <c r="CK40" s="19">
        <f t="shared" si="57"/>
        <v>-197.37162527204694</v>
      </c>
      <c r="CL40" s="19">
        <f t="shared" si="57"/>
        <v>-17.34467084029369</v>
      </c>
      <c r="CM40" s="19">
        <f t="shared" si="57"/>
        <v>-250.45713010797246</v>
      </c>
      <c r="CN40" s="19">
        <f t="shared" si="57"/>
        <v>-404.1221731403803</v>
      </c>
      <c r="CO40" s="19">
        <f t="shared" si="57"/>
        <v>290.1677152753923</v>
      </c>
      <c r="CP40" s="19">
        <f t="shared" si="57"/>
        <v>454.47845086696344</v>
      </c>
      <c r="CQ40" s="19">
        <f t="shared" si="57"/>
        <v>37.87925643683578</v>
      </c>
      <c r="CR40" s="19">
        <f t="shared" si="57"/>
        <v>-204.0685953982736</v>
      </c>
      <c r="CS40" s="19">
        <f t="shared" si="57"/>
        <v>22.346349040703725</v>
      </c>
      <c r="CT40" s="19">
        <f t="shared" si="57"/>
        <v>-495.04807775348297</v>
      </c>
      <c r="CU40" s="19">
        <f t="shared" si="57"/>
        <v>-65.58730883775918</v>
      </c>
      <c r="CV40" s="19">
        <f t="shared" si="57"/>
        <v>456.67156276105965</v>
      </c>
      <c r="CW40" s="19">
        <f t="shared" si="57"/>
        <v>308.1280737157155</v>
      </c>
      <c r="CX40" s="19">
        <f t="shared" si="57"/>
        <v>-184.3059905446852</v>
      </c>
      <c r="CY40" s="19">
        <f t="shared" si="57"/>
        <v>-33.2211097392549</v>
      </c>
      <c r="CZ40" s="19">
        <f t="shared" si="57"/>
        <v>-220.1432999138347</v>
      </c>
      <c r="DA40" s="19">
        <f t="shared" si="57"/>
        <v>-427.3921134645091</v>
      </c>
      <c r="DB40" s="19">
        <f t="shared" si="57"/>
        <v>265.67454327190705</v>
      </c>
      <c r="DC40" s="19">
        <f t="shared" si="57"/>
        <v>461.54851913452427</v>
      </c>
      <c r="DD40" s="19">
        <f t="shared" si="57"/>
        <v>62.91813774654265</v>
      </c>
      <c r="DE40" s="19">
        <f t="shared" si="57"/>
        <v>-213.778198806296</v>
      </c>
      <c r="DF40" s="19">
        <f t="shared" si="57"/>
        <v>31.54489227758013</v>
      </c>
      <c r="DG40" s="19">
        <f t="shared" si="57"/>
        <v>-482.97976146310674</v>
      </c>
      <c r="DH40" s="19">
        <f t="shared" si="57"/>
        <v>-100.7850466958109</v>
      </c>
      <c r="DI40" s="19">
        <f t="shared" si="57"/>
        <v>448.19100203579006</v>
      </c>
      <c r="DJ40" s="19">
        <f t="shared" si="57"/>
        <v>327.12901760328504</v>
      </c>
      <c r="DK40" s="19">
        <f t="shared" si="57"/>
        <v>-169.39488851366957</v>
      </c>
      <c r="DL40" s="19">
        <f t="shared" si="57"/>
        <v>-50.12057797887511</v>
      </c>
      <c r="DM40" s="19">
        <f t="shared" si="57"/>
        <v>-190.05425157209137</v>
      </c>
      <c r="DN40" s="19">
        <f t="shared" si="57"/>
        <v>-448.20344856488276</v>
      </c>
      <c r="DO40" s="19">
        <f t="shared" si="57"/>
        <v>239.7510436704518</v>
      </c>
      <c r="DP40" s="19">
        <f t="shared" si="57"/>
        <v>467.37666504053436</v>
      </c>
      <c r="DQ40" s="19">
        <f t="shared" si="57"/>
        <v>88.00662796231354</v>
      </c>
      <c r="DR40" s="19">
        <f t="shared" si="57"/>
        <v>-221.5073114937102</v>
      </c>
      <c r="DS40" s="19">
        <f t="shared" si="57"/>
        <v>37.800319130288514</v>
      </c>
      <c r="DT40" s="19">
        <f t="shared" si="57"/>
        <v>-467.9360047883691</v>
      </c>
      <c r="DU40" s="19">
        <f t="shared" si="57"/>
        <v>-135.95753466583201</v>
      </c>
      <c r="DV40" s="19">
        <f t="shared" si="57"/>
        <v>438.23619321828096</v>
      </c>
      <c r="DW40" s="19">
        <f t="shared" si="57"/>
        <v>345.14078469611366</v>
      </c>
      <c r="DX40" s="19">
        <f t="shared" si="57"/>
        <v>-152.77196878997694</v>
      </c>
      <c r="DY40" s="19">
        <f t="shared" si="57"/>
        <v>-67.7286406002472</v>
      </c>
      <c r="DZ40" s="19">
        <f aca="true" t="shared" si="58" ref="DZ40:GK40">-DZ26*DZ36</f>
        <v>-160.55888683220672</v>
      </c>
      <c r="EA40" s="19">
        <f t="shared" si="58"/>
        <v>-466.36201094925514</v>
      </c>
      <c r="EB40" s="19">
        <f t="shared" si="58"/>
        <v>212.44949469126217</v>
      </c>
      <c r="EC40" s="19">
        <f t="shared" si="58"/>
        <v>471.94654542886275</v>
      </c>
      <c r="ED40" s="19">
        <f t="shared" si="58"/>
        <v>113.00860062408604</v>
      </c>
      <c r="EE40" s="19">
        <f t="shared" si="58"/>
        <v>-227.13918941808194</v>
      </c>
      <c r="EF40" s="19">
        <f t="shared" si="58"/>
        <v>41.119095067792344</v>
      </c>
      <c r="EG40" s="19">
        <f t="shared" si="58"/>
        <v>-450.09166344531485</v>
      </c>
      <c r="EH40" s="19">
        <f t="shared" si="58"/>
        <v>-170.89277324265646</v>
      </c>
      <c r="EI40" s="19">
        <f t="shared" si="58"/>
        <v>426.78780343680404</v>
      </c>
      <c r="EJ40" s="19">
        <f t="shared" si="58"/>
        <v>362.1230435611206</v>
      </c>
      <c r="EK40" s="19">
        <f t="shared" si="58"/>
        <v>-134.58209652803941</v>
      </c>
      <c r="EL40" s="19">
        <f t="shared" si="58"/>
        <v>-85.72768125200892</v>
      </c>
      <c r="EM40" s="19">
        <f t="shared" si="58"/>
        <v>-132.0158223630445</v>
      </c>
      <c r="EN40" s="19">
        <f t="shared" si="58"/>
        <v>-481.693217888001</v>
      </c>
      <c r="EO40" s="19">
        <f t="shared" si="58"/>
        <v>183.8345057516222</v>
      </c>
      <c r="EP40" s="19">
        <f t="shared" si="58"/>
        <v>475.241208842921</v>
      </c>
      <c r="EQ40" s="19">
        <f t="shared" si="58"/>
        <v>137.796374152707</v>
      </c>
      <c r="ER40" s="19">
        <f t="shared" si="58"/>
        <v>-230.58698725520017</v>
      </c>
      <c r="ES40" s="19">
        <f t="shared" si="58"/>
        <v>41.55170271029156</v>
      </c>
      <c r="ET40" s="19">
        <f t="shared" si="58"/>
        <v>-429.6570943947191</v>
      </c>
      <c r="EU40" s="19">
        <f t="shared" si="58"/>
        <v>-205.36854898151446</v>
      </c>
      <c r="EV40" s="19">
        <f t="shared" si="58"/>
        <v>413.8288410073225</v>
      </c>
      <c r="EW40" s="19">
        <f t="shared" si="58"/>
        <v>378.04085573474475</v>
      </c>
      <c r="EX40" s="19">
        <f t="shared" si="58"/>
        <v>-114.97884431735478</v>
      </c>
      <c r="EY40" s="19">
        <f t="shared" si="58"/>
        <v>-103.80184141210768</v>
      </c>
      <c r="EZ40" s="19">
        <f t="shared" si="58"/>
        <v>-104.76789329507811</v>
      </c>
      <c r="FA40" s="19">
        <f t="shared" si="58"/>
        <v>-494.0453362890858</v>
      </c>
      <c r="FB40" s="19">
        <f t="shared" si="58"/>
        <v>153.98381034881214</v>
      </c>
      <c r="FC40" s="19">
        <f t="shared" si="58"/>
        <v>477.2428778168123</v>
      </c>
      <c r="FD40" s="19">
        <f t="shared" si="58"/>
        <v>162.2511686999652</v>
      </c>
      <c r="FE40" s="19">
        <f t="shared" si="58"/>
        <v>-231.7934936586356</v>
      </c>
      <c r="FF40" s="19">
        <f t="shared" si="58"/>
        <v>39.19119889899747</v>
      </c>
      <c r="FG40" s="19">
        <f t="shared" si="58"/>
        <v>-406.8761221294196</v>
      </c>
      <c r="FH40" s="19">
        <f t="shared" si="58"/>
        <v>-239.154207005319</v>
      </c>
      <c r="FI40" s="19">
        <f t="shared" si="58"/>
        <v>399.34544899123097</v>
      </c>
      <c r="FJ40" s="19">
        <f t="shared" si="58"/>
        <v>392.86396253629454</v>
      </c>
      <c r="FK40" s="19">
        <f t="shared" si="58"/>
        <v>-94.12205881598686</v>
      </c>
      <c r="FL40" s="19">
        <f t="shared" si="58"/>
        <v>-121.64174907291468</v>
      </c>
      <c r="FM40" s="19">
        <f t="shared" si="58"/>
        <v>-79.13687098755113</v>
      </c>
      <c r="FN40" s="19">
        <f t="shared" si="58"/>
        <v>-503.2925909189499</v>
      </c>
      <c r="FO40" s="19">
        <f t="shared" si="58"/>
        <v>122.98894678809629</v>
      </c>
      <c r="FP40" s="19">
        <f t="shared" si="58"/>
        <v>477.9328158018616</v>
      </c>
      <c r="FQ40" s="19">
        <f t="shared" si="58"/>
        <v>186.26337625490763</v>
      </c>
      <c r="FR40" s="19">
        <f t="shared" si="58"/>
        <v>-230.73041224646042</v>
      </c>
      <c r="FS40" s="19">
        <f t="shared" si="58"/>
        <v>34.171058186689784</v>
      </c>
      <c r="FT40" s="19">
        <f t="shared" si="58"/>
        <v>-382.02337955775994</v>
      </c>
      <c r="FU40" s="19">
        <f t="shared" si="58"/>
        <v>-272.0127089459116</v>
      </c>
      <c r="FV40" s="19">
        <f t="shared" si="58"/>
        <v>383.3277650684611</v>
      </c>
      <c r="FW40" s="19">
        <f t="shared" si="58"/>
        <v>406.56607157996274</v>
      </c>
      <c r="FX40" s="19">
        <f t="shared" si="58"/>
        <v>-72.1755381120287</v>
      </c>
      <c r="FY40" s="19">
        <f t="shared" si="58"/>
        <v>-138.9489559517745</v>
      </c>
      <c r="FZ40" s="19">
        <f t="shared" si="58"/>
        <v>-55.41850025716372</v>
      </c>
      <c r="GA40" s="19">
        <f t="shared" si="58"/>
        <v>-509.3380478010498</v>
      </c>
      <c r="GB40" s="19">
        <f t="shared" si="58"/>
        <v>90.95580269588898</v>
      </c>
      <c r="GC40" s="19">
        <f t="shared" si="58"/>
        <v>477.2912818316036</v>
      </c>
      <c r="GD40" s="19">
        <f t="shared" si="58"/>
        <v>209.73265772468488</v>
      </c>
      <c r="GE40" s="19">
        <f t="shared" si="58"/>
        <v>-227.39723107521434</v>
      </c>
      <c r="GF40" s="19">
        <f t="shared" si="58"/>
        <v>26.662355883029203</v>
      </c>
      <c r="GG40" s="19">
        <f t="shared" si="58"/>
        <v>-355.40105021259205</v>
      </c>
      <c r="GH40" s="19">
        <f t="shared" si="58"/>
        <v>-303.7029653129391</v>
      </c>
      <c r="GI40" s="19">
        <f t="shared" si="58"/>
        <v>365.770838649757</v>
      </c>
      <c r="GJ40" s="19">
        <f t="shared" si="58"/>
        <v>419.12415573681835</v>
      </c>
      <c r="GK40" s="19">
        <f t="shared" si="58"/>
        <v>-49.30485049380996</v>
      </c>
      <c r="GL40" s="19">
        <f aca="true" t="shared" si="59" ref="GL40:HK40">-GL26*GL36</f>
        <v>-155.44001199045562</v>
      </c>
      <c r="GM40" s="19">
        <f t="shared" si="59"/>
        <v>-33.877955651362</v>
      </c>
      <c r="GN40" s="19">
        <f t="shared" si="59"/>
        <v>-512.1162045964052</v>
      </c>
      <c r="GO40" s="19">
        <f t="shared" si="59"/>
        <v>58.00499913947624</v>
      </c>
      <c r="GP40" s="19">
        <f t="shared" si="59"/>
        <v>475.29757529671264</v>
      </c>
      <c r="GQ40" s="19">
        <f t="shared" si="59"/>
        <v>232.56788234290045</v>
      </c>
      <c r="GR40" s="19">
        <f t="shared" si="59"/>
        <v>-221.8197287794322</v>
      </c>
      <c r="GS40" s="19">
        <f t="shared" si="59"/>
        <v>16.870357218828442</v>
      </c>
      <c r="GT40" s="19">
        <f t="shared" si="59"/>
        <v>-327.3350526262991</v>
      </c>
      <c r="GU40" s="19">
        <f t="shared" si="59"/>
        <v>-333.98242466944856</v>
      </c>
      <c r="GV40" s="19">
        <f t="shared" si="59"/>
        <v>346.6755945326199</v>
      </c>
      <c r="GW40" s="19">
        <f t="shared" si="59"/>
        <v>430.5177762313639</v>
      </c>
      <c r="GX40" s="19">
        <f t="shared" si="59"/>
        <v>-25.675319855356847</v>
      </c>
      <c r="GY40" s="19">
        <f t="shared" si="59"/>
        <v>-170.85011684398845</v>
      </c>
      <c r="GZ40" s="19">
        <f t="shared" si="59"/>
        <v>-14.745808178946282</v>
      </c>
      <c r="HA40" s="19">
        <f t="shared" si="59"/>
        <v>-511.595221372957</v>
      </c>
      <c r="HB40" s="19">
        <f t="shared" si="59"/>
        <v>24.272090540110682</v>
      </c>
      <c r="HC40" s="19">
        <f t="shared" si="59"/>
        <v>471.9301724534861</v>
      </c>
      <c r="HD40" s="19">
        <f t="shared" si="59"/>
        <v>254.68692593150325</v>
      </c>
      <c r="HE40" s="19">
        <f t="shared" si="59"/>
        <v>-214.04816948600558</v>
      </c>
      <c r="HF40" s="19">
        <f t="shared" si="59"/>
        <v>5.030590755530709</v>
      </c>
      <c r="HG40" s="19">
        <f t="shared" si="59"/>
        <v>-298.1707214198054</v>
      </c>
      <c r="HH40" s="19">
        <f t="shared" si="59"/>
        <v>-362.60989512390444</v>
      </c>
      <c r="HI40" s="19">
        <f t="shared" si="59"/>
        <v>326.0498307189371</v>
      </c>
      <c r="HJ40" s="19">
        <f t="shared" si="59"/>
        <v>440.72844049328376</v>
      </c>
      <c r="HK40" s="50">
        <f t="shared" si="59"/>
        <v>-1.4501975041166815</v>
      </c>
    </row>
    <row r="41" spans="1:219" ht="14.25">
      <c r="A41" s="17" t="s">
        <v>14</v>
      </c>
      <c r="B41" s="46">
        <f aca="true" t="shared" si="60" ref="B41:BM41">(-B32*B36)-(B26^2*B35)</f>
        <v>-43904</v>
      </c>
      <c r="C41" s="46">
        <f t="shared" si="60"/>
        <v>29195.323032779826</v>
      </c>
      <c r="D41" s="46">
        <f t="shared" si="60"/>
        <v>13735.80096128229</v>
      </c>
      <c r="E41" s="46">
        <f t="shared" si="60"/>
        <v>-154.62563210398406</v>
      </c>
      <c r="F41" s="46">
        <f t="shared" si="60"/>
        <v>-4832.640224776889</v>
      </c>
      <c r="G41" s="46">
        <f t="shared" si="60"/>
        <v>13112.758237418171</v>
      </c>
      <c r="H41" s="46">
        <f t="shared" si="60"/>
        <v>40189.68898108659</v>
      </c>
      <c r="I41" s="46">
        <f t="shared" si="60"/>
        <v>32535.863239133185</v>
      </c>
      <c r="J41" s="46">
        <f t="shared" si="60"/>
        <v>24340.1932046817</v>
      </c>
      <c r="K41" s="46">
        <f t="shared" si="60"/>
        <v>3590.2800982505964</v>
      </c>
      <c r="L41" s="46">
        <f t="shared" si="60"/>
        <v>-375.35559289864426</v>
      </c>
      <c r="M41" s="46">
        <f t="shared" si="60"/>
        <v>-3834.7797561989296</v>
      </c>
      <c r="N41" s="46">
        <f t="shared" si="60"/>
        <v>31762.413048671184</v>
      </c>
      <c r="O41" s="46">
        <f t="shared" si="60"/>
        <v>37678.12639896171</v>
      </c>
      <c r="P41" s="46">
        <f t="shared" si="60"/>
        <v>29584.01214787584</v>
      </c>
      <c r="Q41" s="46">
        <f t="shared" si="60"/>
        <v>14749.671160940497</v>
      </c>
      <c r="R41" s="46">
        <f t="shared" si="60"/>
        <v>-476.4725424690251</v>
      </c>
      <c r="S41" s="46">
        <f t="shared" si="60"/>
        <v>-4294.658084219696</v>
      </c>
      <c r="T41" s="46">
        <f t="shared" si="60"/>
        <v>11580.934343513374</v>
      </c>
      <c r="U41" s="46">
        <f t="shared" si="60"/>
        <v>39972.83977983003</v>
      </c>
      <c r="V41" s="46">
        <f t="shared" si="60"/>
        <v>32667.25932233542</v>
      </c>
      <c r="W41" s="46">
        <f t="shared" si="60"/>
        <v>24895.409083151484</v>
      </c>
      <c r="X41" s="46">
        <f t="shared" si="60"/>
        <v>4505.724277754823</v>
      </c>
      <c r="Y41" s="46">
        <f t="shared" si="60"/>
        <v>-134.64645533344418</v>
      </c>
      <c r="Z41" s="46">
        <f t="shared" si="60"/>
        <v>-4534.944897066718</v>
      </c>
      <c r="AA41" s="46">
        <f t="shared" si="60"/>
        <v>30356.445983559555</v>
      </c>
      <c r="AB41" s="46">
        <f t="shared" si="60"/>
        <v>38017.572600121974</v>
      </c>
      <c r="AC41" s="46">
        <f t="shared" si="60"/>
        <v>29701.76836777659</v>
      </c>
      <c r="AD41" s="46">
        <f t="shared" si="60"/>
        <v>15886.385811311875</v>
      </c>
      <c r="AE41" s="46">
        <f t="shared" si="60"/>
        <v>-18.684416480269988</v>
      </c>
      <c r="AF41" s="46">
        <f t="shared" si="60"/>
        <v>-4004.09613157804</v>
      </c>
      <c r="AG41" s="46">
        <f t="shared" si="60"/>
        <v>9373.269449181355</v>
      </c>
      <c r="AH41" s="46">
        <f t="shared" si="60"/>
        <v>39798.94223860734</v>
      </c>
      <c r="AI41" s="46">
        <f t="shared" si="60"/>
        <v>33228.77940001253</v>
      </c>
      <c r="AJ41" s="46">
        <f t="shared" si="60"/>
        <v>25547.81313757567</v>
      </c>
      <c r="AK41" s="46">
        <f t="shared" si="60"/>
        <v>5237.229536752385</v>
      </c>
      <c r="AL41" s="46">
        <f t="shared" si="60"/>
        <v>8.559906963744197</v>
      </c>
      <c r="AM41" s="46">
        <f t="shared" si="60"/>
        <v>-5195.897321411259</v>
      </c>
      <c r="AN41" s="46">
        <f t="shared" si="60"/>
        <v>28720.37271533603</v>
      </c>
      <c r="AO41" s="46">
        <f t="shared" si="60"/>
        <v>38589.59401397077</v>
      </c>
      <c r="AP41" s="46">
        <f t="shared" si="60"/>
        <v>30188.772793069948</v>
      </c>
      <c r="AQ41" s="46">
        <f t="shared" si="60"/>
        <v>16873.91496696285</v>
      </c>
      <c r="AR41" s="46">
        <f t="shared" si="60"/>
        <v>-331.73600374886416</v>
      </c>
      <c r="AS41" s="46">
        <f t="shared" si="60"/>
        <v>-3474.2055219461513</v>
      </c>
      <c r="AT41" s="46">
        <f t="shared" si="60"/>
        <v>7893.38330096265</v>
      </c>
      <c r="AU41" s="46">
        <f t="shared" si="60"/>
        <v>39432.06261060566</v>
      </c>
      <c r="AV41" s="46">
        <f t="shared" si="60"/>
        <v>33522.62473878419</v>
      </c>
      <c r="AW41" s="46">
        <f t="shared" si="60"/>
        <v>26073.461668932312</v>
      </c>
      <c r="AX41" s="46">
        <f t="shared" si="60"/>
        <v>6067.5944137165425</v>
      </c>
      <c r="AY41" s="46">
        <f t="shared" si="60"/>
        <v>-7.775100391380434</v>
      </c>
      <c r="AZ41" s="46">
        <f t="shared" si="60"/>
        <v>-5381.181763976389</v>
      </c>
      <c r="BA41" s="46">
        <f t="shared" si="60"/>
        <v>27240.6781889901</v>
      </c>
      <c r="BB41" s="46">
        <f t="shared" si="60"/>
        <v>38803.33533799524</v>
      </c>
      <c r="BC41" s="46">
        <f t="shared" si="60"/>
        <v>30216.82671823555</v>
      </c>
      <c r="BD41" s="46">
        <f t="shared" si="60"/>
        <v>17934.633711733608</v>
      </c>
      <c r="BE41" s="46">
        <f t="shared" si="60"/>
        <v>206.7606897903141</v>
      </c>
      <c r="BF41" s="46">
        <f t="shared" si="60"/>
        <v>-3078.8823852040487</v>
      </c>
      <c r="BG41" s="46">
        <f t="shared" si="60"/>
        <v>5938.516930285473</v>
      </c>
      <c r="BH41" s="46">
        <f t="shared" si="60"/>
        <v>39002.280938856224</v>
      </c>
      <c r="BI41" s="46">
        <f t="shared" si="60"/>
        <v>33963.755783851586</v>
      </c>
      <c r="BJ41" s="46">
        <f t="shared" si="60"/>
        <v>26548.78889021056</v>
      </c>
      <c r="BK41" s="46">
        <f t="shared" si="60"/>
        <v>7093.8047021674</v>
      </c>
      <c r="BL41" s="46">
        <f t="shared" si="60"/>
        <v>239.51616488302784</v>
      </c>
      <c r="BM41" s="46">
        <f t="shared" si="60"/>
        <v>-5947.702021800562</v>
      </c>
      <c r="BN41" s="46">
        <f aca="true" t="shared" si="61" ref="BN41:DY41">(-BN32*BN36)-(BN26^2*BN35)</f>
        <v>25322.785115943698</v>
      </c>
      <c r="BO41" s="46">
        <f t="shared" si="61"/>
        <v>39345.98029366203</v>
      </c>
      <c r="BP41" s="46">
        <f t="shared" si="61"/>
        <v>30728.806428224794</v>
      </c>
      <c r="BQ41" s="46">
        <f t="shared" si="61"/>
        <v>18906.226048090928</v>
      </c>
      <c r="BR41" s="46">
        <f t="shared" si="61"/>
        <v>120.93595834582555</v>
      </c>
      <c r="BS41" s="46">
        <f t="shared" si="61"/>
        <v>-2622.303660112704</v>
      </c>
      <c r="BT41" s="46">
        <f t="shared" si="61"/>
        <v>4411.444441901394</v>
      </c>
      <c r="BU41" s="46">
        <f t="shared" si="61"/>
        <v>38446.416053303</v>
      </c>
      <c r="BV41" s="46">
        <f t="shared" si="61"/>
        <v>34460.00856338998</v>
      </c>
      <c r="BW41" s="46">
        <f t="shared" si="61"/>
        <v>27095.475228228053</v>
      </c>
      <c r="BX41" s="46">
        <f t="shared" si="61"/>
        <v>7876.7994289779845</v>
      </c>
      <c r="BY41" s="46">
        <f t="shared" si="61"/>
        <v>-25.137155314726662</v>
      </c>
      <c r="BZ41" s="46">
        <f t="shared" si="61"/>
        <v>-5769.627387972664</v>
      </c>
      <c r="CA41" s="46">
        <f t="shared" si="61"/>
        <v>23773.92282673069</v>
      </c>
      <c r="CB41" s="46">
        <f t="shared" si="61"/>
        <v>39495.51618381148</v>
      </c>
      <c r="CC41" s="46">
        <f t="shared" si="61"/>
        <v>30788.528178433367</v>
      </c>
      <c r="CD41" s="46">
        <f t="shared" si="61"/>
        <v>19860.51805228992</v>
      </c>
      <c r="CE41" s="46">
        <f t="shared" si="61"/>
        <v>594.4409360607385</v>
      </c>
      <c r="CF41" s="46">
        <f t="shared" si="61"/>
        <v>-2200.4898890515537</v>
      </c>
      <c r="CG41" s="46">
        <f t="shared" si="61"/>
        <v>2888.3443733116756</v>
      </c>
      <c r="CH41" s="46">
        <f t="shared" si="61"/>
        <v>37781.15104233647</v>
      </c>
      <c r="CI41" s="46">
        <f t="shared" si="61"/>
        <v>34770.700336341855</v>
      </c>
      <c r="CJ41" s="46">
        <f t="shared" si="61"/>
        <v>27386.747823624202</v>
      </c>
      <c r="CK41" s="46">
        <f t="shared" si="61"/>
        <v>9074.723036962836</v>
      </c>
      <c r="CL41" s="46">
        <f t="shared" si="61"/>
        <v>304.8284178821423</v>
      </c>
      <c r="CM41" s="46">
        <f t="shared" si="61"/>
        <v>-6111.012952336571</v>
      </c>
      <c r="CN41" s="46">
        <f t="shared" si="61"/>
        <v>21691.082962594814</v>
      </c>
      <c r="CO41" s="46">
        <f t="shared" si="61"/>
        <v>39895.39742684412</v>
      </c>
      <c r="CP41" s="46">
        <f t="shared" si="61"/>
        <v>31229.99136360247</v>
      </c>
      <c r="CQ41" s="46">
        <f t="shared" si="61"/>
        <v>20780.27391130358</v>
      </c>
      <c r="CR41" s="46">
        <f t="shared" si="61"/>
        <v>886.892244746522</v>
      </c>
      <c r="CS41" s="46">
        <f t="shared" si="61"/>
        <v>-1795.4740472044787</v>
      </c>
      <c r="CT41" s="46">
        <f t="shared" si="61"/>
        <v>1295.9896006552858</v>
      </c>
      <c r="CU41" s="46">
        <f t="shared" si="61"/>
        <v>36976.167846923585</v>
      </c>
      <c r="CV41" s="46">
        <f t="shared" si="61"/>
        <v>35426.43490466546</v>
      </c>
      <c r="CW41" s="46">
        <f t="shared" si="61"/>
        <v>27954.262520692108</v>
      </c>
      <c r="CX41" s="46">
        <f t="shared" si="61"/>
        <v>9895.685431819884</v>
      </c>
      <c r="CY41" s="46">
        <f t="shared" si="61"/>
        <v>-75.89770459862092</v>
      </c>
      <c r="CZ41" s="46">
        <f t="shared" si="61"/>
        <v>-5764.887433137651</v>
      </c>
      <c r="DA41" s="46">
        <f t="shared" si="61"/>
        <v>20016.4890695235</v>
      </c>
      <c r="DB41" s="46">
        <f t="shared" si="61"/>
        <v>40018.23873438617</v>
      </c>
      <c r="DC41" s="46">
        <f t="shared" si="61"/>
        <v>31434.00663427355</v>
      </c>
      <c r="DD41" s="46">
        <f t="shared" si="61"/>
        <v>21648.59271780106</v>
      </c>
      <c r="DE41" s="46">
        <f t="shared" si="61"/>
        <v>1239.0680719952525</v>
      </c>
      <c r="DF41" s="46">
        <f t="shared" si="61"/>
        <v>-1468.2444960634928</v>
      </c>
      <c r="DG41" s="46">
        <f t="shared" si="61"/>
        <v>255.02220989552694</v>
      </c>
      <c r="DH41" s="46">
        <f t="shared" si="61"/>
        <v>36112.47613480852</v>
      </c>
      <c r="DI41" s="46">
        <f t="shared" si="61"/>
        <v>35664.873402730045</v>
      </c>
      <c r="DJ41" s="46">
        <f t="shared" si="61"/>
        <v>28118.134634371087</v>
      </c>
      <c r="DK41" s="46">
        <f t="shared" si="61"/>
        <v>11121.682622452823</v>
      </c>
      <c r="DL41" s="46">
        <f t="shared" si="61"/>
        <v>224.48461189484277</v>
      </c>
      <c r="DM41" s="46">
        <f t="shared" si="61"/>
        <v>-5783.440172555216</v>
      </c>
      <c r="DN41" s="46">
        <f t="shared" si="61"/>
        <v>17946.2867605538</v>
      </c>
      <c r="DO41" s="46">
        <f t="shared" si="61"/>
        <v>40202.16212885505</v>
      </c>
      <c r="DP41" s="46">
        <f t="shared" si="61"/>
        <v>31740.02610484631</v>
      </c>
      <c r="DQ41" s="46">
        <f t="shared" si="61"/>
        <v>22456.678970158264</v>
      </c>
      <c r="DR41" s="46">
        <f t="shared" si="61"/>
        <v>1926.9192331235454</v>
      </c>
      <c r="DS41" s="46">
        <f t="shared" si="61"/>
        <v>-1065.2973780279929</v>
      </c>
      <c r="DT41" s="46">
        <f t="shared" si="61"/>
        <v>-1298.9828286871036</v>
      </c>
      <c r="DU41" s="46">
        <f t="shared" si="61"/>
        <v>35020.99962958345</v>
      </c>
      <c r="DV41" s="46">
        <f t="shared" si="61"/>
        <v>36373.579461761874</v>
      </c>
      <c r="DW41" s="46">
        <f t="shared" si="61"/>
        <v>28651.87083669517</v>
      </c>
      <c r="DX41" s="46">
        <f t="shared" si="61"/>
        <v>12045.399344088108</v>
      </c>
      <c r="DY41" s="46">
        <f t="shared" si="61"/>
        <v>-66.93723008105276</v>
      </c>
      <c r="DZ41" s="46">
        <f aca="true" t="shared" si="62" ref="DZ41:GK41">(-DZ32*DZ36)-(DZ26^2*DZ35)</f>
        <v>-5412.673846360272</v>
      </c>
      <c r="EA41" s="46">
        <f t="shared" si="62"/>
        <v>16076.273483935624</v>
      </c>
      <c r="EB41" s="46">
        <f t="shared" si="62"/>
        <v>40281.31418579278</v>
      </c>
      <c r="EC41" s="46">
        <f t="shared" si="62"/>
        <v>32142.123278582374</v>
      </c>
      <c r="ED41" s="46">
        <f t="shared" si="62"/>
        <v>23275.451997967495</v>
      </c>
      <c r="EE41" s="46">
        <f t="shared" si="62"/>
        <v>2221.2276444044505</v>
      </c>
      <c r="EF41" s="46">
        <f t="shared" si="62"/>
        <v>-916.8593836595484</v>
      </c>
      <c r="EG41" s="46">
        <f t="shared" si="62"/>
        <v>-1947.970924665805</v>
      </c>
      <c r="EH41" s="46">
        <f t="shared" si="62"/>
        <v>33971.403213870886</v>
      </c>
      <c r="EI41" s="46">
        <f t="shared" si="62"/>
        <v>36630.426586689384</v>
      </c>
      <c r="EJ41" s="46">
        <f t="shared" si="62"/>
        <v>28791.937980049657</v>
      </c>
      <c r="EK41" s="46">
        <f t="shared" si="62"/>
        <v>13201.174798115106</v>
      </c>
      <c r="EL41" s="46">
        <f t="shared" si="62"/>
        <v>73.7394246628204</v>
      </c>
      <c r="EM41" s="46">
        <f t="shared" si="62"/>
        <v>-5114.603973210244</v>
      </c>
      <c r="EN41" s="46">
        <f t="shared" si="62"/>
        <v>14187.022666951847</v>
      </c>
      <c r="EO41" s="46">
        <f t="shared" si="62"/>
        <v>40233.83017403701</v>
      </c>
      <c r="EP41" s="46">
        <f t="shared" si="62"/>
        <v>32316.242070053064</v>
      </c>
      <c r="EQ41" s="46">
        <f t="shared" si="62"/>
        <v>23930.327216259826</v>
      </c>
      <c r="ER41" s="46">
        <f t="shared" si="62"/>
        <v>3193.093814607901</v>
      </c>
      <c r="ES41" s="46">
        <f t="shared" si="62"/>
        <v>-512.538487834375</v>
      </c>
      <c r="ET41" s="46">
        <f t="shared" si="62"/>
        <v>-3270.8185432766713</v>
      </c>
      <c r="EU41" s="46">
        <f t="shared" si="62"/>
        <v>32615.693441455714</v>
      </c>
      <c r="EV41" s="46">
        <f t="shared" si="62"/>
        <v>37269.551255633334</v>
      </c>
      <c r="EW41" s="46">
        <f t="shared" si="62"/>
        <v>29213.542362927867</v>
      </c>
      <c r="EX41" s="46">
        <f t="shared" si="62"/>
        <v>14227.16879896522</v>
      </c>
      <c r="EY41" s="46">
        <f t="shared" si="62"/>
        <v>51.462978875189094</v>
      </c>
      <c r="EZ41" s="46">
        <f t="shared" si="62"/>
        <v>-4761.862671817949</v>
      </c>
      <c r="FA41" s="46">
        <f t="shared" si="62"/>
        <v>12110.969327198887</v>
      </c>
      <c r="FB41" s="46">
        <f t="shared" si="62"/>
        <v>40201.23929629159</v>
      </c>
      <c r="FC41" s="46">
        <f t="shared" si="62"/>
        <v>32888.02528891709</v>
      </c>
      <c r="FD41" s="46">
        <f t="shared" si="62"/>
        <v>24710.84450628342</v>
      </c>
      <c r="FE41" s="46">
        <f t="shared" si="62"/>
        <v>3571.817694277028</v>
      </c>
      <c r="FF41" s="46">
        <f t="shared" si="62"/>
        <v>-528.2383591687468</v>
      </c>
      <c r="FG41" s="46">
        <f t="shared" si="62"/>
        <v>-3696.9513108195542</v>
      </c>
      <c r="FH41" s="46">
        <f t="shared" si="62"/>
        <v>31348.3132319826</v>
      </c>
      <c r="FI41" s="46">
        <f t="shared" si="62"/>
        <v>37615.58905085737</v>
      </c>
      <c r="FJ41" s="46">
        <f t="shared" si="62"/>
        <v>29435.61055460119</v>
      </c>
      <c r="FK41" s="46">
        <f t="shared" si="62"/>
        <v>15286.660015902306</v>
      </c>
      <c r="FL41" s="46">
        <f t="shared" si="62"/>
        <v>-22.201332960050422</v>
      </c>
      <c r="FM41" s="46">
        <f t="shared" si="62"/>
        <v>-4261.032882211712</v>
      </c>
      <c r="FN41" s="46">
        <f t="shared" si="62"/>
        <v>10487.54766122191</v>
      </c>
      <c r="FO41" s="46">
        <f t="shared" si="62"/>
        <v>39947.350505168695</v>
      </c>
      <c r="FP41" s="46">
        <f t="shared" si="62"/>
        <v>33005.43257278645</v>
      </c>
      <c r="FQ41" s="46">
        <f t="shared" si="62"/>
        <v>25221.7746432167</v>
      </c>
      <c r="FR41" s="46">
        <f t="shared" si="62"/>
        <v>4656.873204021257</v>
      </c>
      <c r="FS41" s="46">
        <f t="shared" si="62"/>
        <v>-197.25274348358755</v>
      </c>
      <c r="FT41" s="46">
        <f t="shared" si="62"/>
        <v>-4597.709560777343</v>
      </c>
      <c r="FU41" s="46">
        <f t="shared" si="62"/>
        <v>29812.945815225492</v>
      </c>
      <c r="FV41" s="46">
        <f t="shared" si="62"/>
        <v>38097.64140122309</v>
      </c>
      <c r="FW41" s="46">
        <f t="shared" si="62"/>
        <v>29691.266889507337</v>
      </c>
      <c r="FX41" s="46">
        <f t="shared" si="62"/>
        <v>16351.337981630275</v>
      </c>
      <c r="FY41" s="46">
        <f t="shared" si="62"/>
        <v>290.86900327441964</v>
      </c>
      <c r="FZ41" s="46">
        <f t="shared" si="62"/>
        <v>-3891.88490682222</v>
      </c>
      <c r="GA41" s="46">
        <f t="shared" si="62"/>
        <v>8305.24071727576</v>
      </c>
      <c r="GB41" s="46">
        <f t="shared" si="62"/>
        <v>39718.537404587754</v>
      </c>
      <c r="GC41" s="46">
        <f t="shared" si="62"/>
        <v>33651.58857965442</v>
      </c>
      <c r="GD41" s="46">
        <f t="shared" si="62"/>
        <v>25930.994818157957</v>
      </c>
      <c r="GE41" s="46">
        <f t="shared" si="62"/>
        <v>5257.42349402033</v>
      </c>
      <c r="GF41" s="46">
        <f t="shared" si="62"/>
        <v>-265.09325335888616</v>
      </c>
      <c r="GG41" s="46">
        <f t="shared" si="62"/>
        <v>-4949.705693037275</v>
      </c>
      <c r="GH41" s="46">
        <f t="shared" si="62"/>
        <v>28271.39644420754</v>
      </c>
      <c r="GI41" s="46">
        <f t="shared" si="62"/>
        <v>38542.11187531873</v>
      </c>
      <c r="GJ41" s="46">
        <f t="shared" si="62"/>
        <v>30054.136421098123</v>
      </c>
      <c r="GK41" s="46">
        <f t="shared" si="62"/>
        <v>17340.188520825097</v>
      </c>
      <c r="GL41" s="46">
        <f aca="true" t="shared" si="63" ref="GL41:HK41">(-GL32*GL36)-(GL26^2*GL35)</f>
        <v>77.29898017533907</v>
      </c>
      <c r="GM41" s="46">
        <f t="shared" si="63"/>
        <v>-3346.1381801952834</v>
      </c>
      <c r="GN41" s="46">
        <f t="shared" si="63"/>
        <v>6916.436731041354</v>
      </c>
      <c r="GO41" s="46">
        <f t="shared" si="63"/>
        <v>39284.58337221015</v>
      </c>
      <c r="GP41" s="46">
        <f t="shared" si="63"/>
        <v>33825.33297043238</v>
      </c>
      <c r="GQ41" s="46">
        <f t="shared" si="63"/>
        <v>26358.959650310328</v>
      </c>
      <c r="GR41" s="46">
        <f t="shared" si="63"/>
        <v>6314.000212154095</v>
      </c>
      <c r="GS41" s="46">
        <f t="shared" si="63"/>
        <v>-124.14611921047732</v>
      </c>
      <c r="GT41" s="46">
        <f t="shared" si="63"/>
        <v>-5336.615373097177</v>
      </c>
      <c r="GU41" s="46">
        <f t="shared" si="63"/>
        <v>26665.03966101311</v>
      </c>
      <c r="GV41" s="46">
        <f t="shared" si="63"/>
        <v>38843.24629199696</v>
      </c>
      <c r="GW41" s="46">
        <f t="shared" si="63"/>
        <v>30153.59960983227</v>
      </c>
      <c r="GX41" s="46">
        <f t="shared" si="63"/>
        <v>18358.072502630188</v>
      </c>
      <c r="GY41" s="46">
        <f t="shared" si="63"/>
        <v>653.5737907752998</v>
      </c>
      <c r="GZ41" s="46">
        <f t="shared" si="63"/>
        <v>-2921.800949547156</v>
      </c>
      <c r="HA41" s="46">
        <f t="shared" si="63"/>
        <v>4830.596959137245</v>
      </c>
      <c r="HB41" s="46">
        <f t="shared" si="63"/>
        <v>38802.82253267942</v>
      </c>
      <c r="HC41" s="46">
        <f t="shared" si="63"/>
        <v>34429.84142954596</v>
      </c>
      <c r="HD41" s="46">
        <f t="shared" si="63"/>
        <v>26934.883863592124</v>
      </c>
      <c r="HE41" s="46">
        <f t="shared" si="63"/>
        <v>7193.866989164033</v>
      </c>
      <c r="HF41" s="46">
        <f t="shared" si="63"/>
        <v>-102.28399033023241</v>
      </c>
      <c r="HG41" s="46">
        <f t="shared" si="63"/>
        <v>-5665.219949400238</v>
      </c>
      <c r="HH41" s="46">
        <f t="shared" si="63"/>
        <v>24820.591331504464</v>
      </c>
      <c r="HI41" s="46">
        <f t="shared" si="63"/>
        <v>39324.28446222543</v>
      </c>
      <c r="HJ41" s="46">
        <f t="shared" si="63"/>
        <v>30641.869647125804</v>
      </c>
      <c r="HK41" s="51">
        <f t="shared" si="63"/>
        <v>19306.75672346722</v>
      </c>
    </row>
    <row r="42" spans="1:219" ht="14.25">
      <c r="A42" s="17" t="s">
        <v>15</v>
      </c>
      <c r="B42" s="46">
        <f aca="true" t="shared" si="64" ref="B42:BM42">B26*B35</f>
        <v>784</v>
      </c>
      <c r="C42" s="46">
        <f t="shared" si="64"/>
        <v>-587.0648325456892</v>
      </c>
      <c r="D42" s="46">
        <f t="shared" si="64"/>
        <v>-430.2248871269824</v>
      </c>
      <c r="E42" s="46">
        <f t="shared" si="64"/>
        <v>19.810177122014714</v>
      </c>
      <c r="F42" s="46">
        <f t="shared" si="64"/>
        <v>-247.345843475607</v>
      </c>
      <c r="G42" s="46">
        <f t="shared" si="64"/>
        <v>315.9405300662316</v>
      </c>
      <c r="H42" s="46">
        <f t="shared" si="64"/>
        <v>740.8431629381262</v>
      </c>
      <c r="I42" s="46">
        <f t="shared" si="64"/>
        <v>596.3157374241107</v>
      </c>
      <c r="J42" s="46">
        <f t="shared" si="64"/>
        <v>573.8754161258531</v>
      </c>
      <c r="K42" s="46">
        <f t="shared" si="64"/>
        <v>172.90356793199697</v>
      </c>
      <c r="L42" s="46">
        <f t="shared" si="64"/>
        <v>70.71394153678852</v>
      </c>
      <c r="M42" s="46">
        <f t="shared" si="64"/>
        <v>119.94409412826163</v>
      </c>
      <c r="N42" s="46">
        <f t="shared" si="64"/>
        <v>-648.7224075015893</v>
      </c>
      <c r="O42" s="46">
        <f t="shared" si="64"/>
        <v>-670.7831701527667</v>
      </c>
      <c r="P42" s="46">
        <f t="shared" si="64"/>
        <v>-586.3863346672622</v>
      </c>
      <c r="Q42" s="46">
        <f t="shared" si="64"/>
        <v>-449.7837201715146</v>
      </c>
      <c r="R42" s="46">
        <f t="shared" si="64"/>
        <v>14.44761425839668</v>
      </c>
      <c r="S42" s="46">
        <f t="shared" si="64"/>
        <v>-241.017192148627</v>
      </c>
      <c r="T42" s="46">
        <f t="shared" si="64"/>
        <v>275.84970921525166</v>
      </c>
      <c r="U42" s="46">
        <f t="shared" si="64"/>
        <v>742.5546127872863</v>
      </c>
      <c r="V42" s="46">
        <f t="shared" si="64"/>
        <v>600.0675529128715</v>
      </c>
      <c r="W42" s="46">
        <f t="shared" si="64"/>
        <v>578.388293563068</v>
      </c>
      <c r="X42" s="46">
        <f t="shared" si="64"/>
        <v>198.271891440131</v>
      </c>
      <c r="Y42" s="46">
        <f t="shared" si="64"/>
        <v>53.18906785581568</v>
      </c>
      <c r="Z42" s="46">
        <f t="shared" si="64"/>
        <v>147.13612701790393</v>
      </c>
      <c r="AA42" s="46">
        <f t="shared" si="64"/>
        <v>-627.1413411489344</v>
      </c>
      <c r="AB42" s="46">
        <f t="shared" si="64"/>
        <v>-679.2069203716446</v>
      </c>
      <c r="AC42" s="46">
        <f t="shared" si="64"/>
        <v>-585.770324133511</v>
      </c>
      <c r="AD42" s="46">
        <f t="shared" si="64"/>
        <v>-468.03407168233787</v>
      </c>
      <c r="AE42" s="46">
        <f t="shared" si="64"/>
        <v>6.510834615585343</v>
      </c>
      <c r="AF42" s="46">
        <f t="shared" si="64"/>
        <v>-232.0280961973004</v>
      </c>
      <c r="AG42" s="46">
        <f t="shared" si="64"/>
        <v>235.22761455901792</v>
      </c>
      <c r="AH42" s="46">
        <f t="shared" si="64"/>
        <v>742.8277227683727</v>
      </c>
      <c r="AI42" s="46">
        <f t="shared" si="64"/>
        <v>604.4026092492501</v>
      </c>
      <c r="AJ42" s="46">
        <f t="shared" si="64"/>
        <v>581.9386553853359</v>
      </c>
      <c r="AK42" s="46">
        <f t="shared" si="64"/>
        <v>224.00621814568294</v>
      </c>
      <c r="AL42" s="46">
        <f t="shared" si="64"/>
        <v>36.86404566932545</v>
      </c>
      <c r="AM42" s="46">
        <f t="shared" si="64"/>
        <v>171.45977166022817</v>
      </c>
      <c r="AN42" s="46">
        <f t="shared" si="64"/>
        <v>-603.2351726446597</v>
      </c>
      <c r="AO42" s="46">
        <f t="shared" si="64"/>
        <v>-687.5995652910854</v>
      </c>
      <c r="AP42" s="46">
        <f t="shared" si="64"/>
        <v>-585.298003428765</v>
      </c>
      <c r="AQ42" s="46">
        <f t="shared" si="64"/>
        <v>-484.9247390238264</v>
      </c>
      <c r="AR42" s="46">
        <f t="shared" si="64"/>
        <v>-3.9173664206312617</v>
      </c>
      <c r="AS42" s="46">
        <f t="shared" si="64"/>
        <v>-220.63329564708351</v>
      </c>
      <c r="AT42" s="46">
        <f t="shared" si="64"/>
        <v>194.37333380470025</v>
      </c>
      <c r="AU42" s="46">
        <f t="shared" si="64"/>
        <v>741.5235615267449</v>
      </c>
      <c r="AV42" s="46">
        <f t="shared" si="64"/>
        <v>609.3157946345262</v>
      </c>
      <c r="AW42" s="46">
        <f t="shared" si="64"/>
        <v>584.620407345474</v>
      </c>
      <c r="AX42" s="46">
        <f t="shared" si="64"/>
        <v>249.87754896356714</v>
      </c>
      <c r="AY42" s="46">
        <f t="shared" si="64"/>
        <v>22.034470724611293</v>
      </c>
      <c r="AZ42" s="46">
        <f t="shared" si="64"/>
        <v>192.73706285159216</v>
      </c>
      <c r="BA42" s="46">
        <f t="shared" si="64"/>
        <v>-577.0481415957569</v>
      </c>
      <c r="BB42" s="46">
        <f t="shared" si="64"/>
        <v>-695.852810341246</v>
      </c>
      <c r="BC42" s="46">
        <f t="shared" si="64"/>
        <v>-585.0449256489547</v>
      </c>
      <c r="BD42" s="46">
        <f t="shared" si="64"/>
        <v>-500.4233870254268</v>
      </c>
      <c r="BE42" s="46">
        <f t="shared" si="64"/>
        <v>-16.722684354379062</v>
      </c>
      <c r="BF42" s="46">
        <f t="shared" si="64"/>
        <v>-207.11863760036687</v>
      </c>
      <c r="BG42" s="46">
        <f t="shared" si="64"/>
        <v>153.59849090400235</v>
      </c>
      <c r="BH42" s="46">
        <f t="shared" si="64"/>
        <v>738.5086066141903</v>
      </c>
      <c r="BI42" s="46">
        <f t="shared" si="64"/>
        <v>614.7931238575727</v>
      </c>
      <c r="BJ42" s="46">
        <f t="shared" si="64"/>
        <v>586.5312926991965</v>
      </c>
      <c r="BK42" s="46">
        <f t="shared" si="64"/>
        <v>275.6662689961566</v>
      </c>
      <c r="BL42" s="46">
        <f t="shared" si="64"/>
        <v>8.967664485700391</v>
      </c>
      <c r="BM42" s="46">
        <f t="shared" si="64"/>
        <v>210.82688470235203</v>
      </c>
      <c r="BN42" s="46">
        <f aca="true" t="shared" si="65" ref="BN42:DY42">BN26*BN35</f>
        <v>-548.6506752077273</v>
      </c>
      <c r="BO42" s="46">
        <f t="shared" si="65"/>
        <v>-703.8508188400687</v>
      </c>
      <c r="BP42" s="46">
        <f t="shared" si="65"/>
        <v>-585.0805247177199</v>
      </c>
      <c r="BQ42" s="46">
        <f t="shared" si="65"/>
        <v>-514.5157297346794</v>
      </c>
      <c r="BR42" s="46">
        <f t="shared" si="65"/>
        <v>-31.762325815315517</v>
      </c>
      <c r="BS42" s="46">
        <f t="shared" si="65"/>
        <v>-191.79663286507835</v>
      </c>
      <c r="BT42" s="46">
        <f t="shared" si="65"/>
        <v>113.22346822425253</v>
      </c>
      <c r="BU42" s="46">
        <f t="shared" si="65"/>
        <v>733.6566721107451</v>
      </c>
      <c r="BV42" s="46">
        <f t="shared" si="65"/>
        <v>620.811612821283</v>
      </c>
      <c r="BW42" s="46">
        <f t="shared" si="65"/>
        <v>587.7716114945007</v>
      </c>
      <c r="BX42" s="46">
        <f t="shared" si="65"/>
        <v>301.1647102463817</v>
      </c>
      <c r="BY42" s="46">
        <f t="shared" si="65"/>
        <v>-2.1007862137805797</v>
      </c>
      <c r="BZ42" s="46">
        <f t="shared" si="65"/>
        <v>225.6277580934286</v>
      </c>
      <c r="CA42" s="46">
        <f t="shared" si="65"/>
        <v>-518.1401047704067</v>
      </c>
      <c r="CB42" s="46">
        <f t="shared" si="65"/>
        <v>-711.470814547958</v>
      </c>
      <c r="CC42" s="46">
        <f t="shared" si="65"/>
        <v>-585.4676983467292</v>
      </c>
      <c r="CD42" s="46">
        <f t="shared" si="65"/>
        <v>-527.2045271894784</v>
      </c>
      <c r="CE42" s="46">
        <f t="shared" si="65"/>
        <v>-48.868367770140644</v>
      </c>
      <c r="CF42" s="46">
        <f t="shared" si="65"/>
        <v>-175.00155128988223</v>
      </c>
      <c r="CG42" s="46">
        <f t="shared" si="65"/>
        <v>73.57330096159396</v>
      </c>
      <c r="CH42" s="46">
        <f t="shared" si="65"/>
        <v>726.8509103289575</v>
      </c>
      <c r="CI42" s="46">
        <f t="shared" si="65"/>
        <v>627.3391778593765</v>
      </c>
      <c r="CJ42" s="46">
        <f t="shared" si="65"/>
        <v>588.4430144409694</v>
      </c>
      <c r="CK42" s="46">
        <f t="shared" si="65"/>
        <v>326.17936487185045</v>
      </c>
      <c r="CL42" s="46">
        <f t="shared" si="65"/>
        <v>-10.969857812859782</v>
      </c>
      <c r="CM42" s="46">
        <f t="shared" si="65"/>
        <v>237.0800224043413</v>
      </c>
      <c r="CN42" s="46">
        <f t="shared" si="65"/>
        <v>-485.6410279666472</v>
      </c>
      <c r="CO42" s="46">
        <f t="shared" si="65"/>
        <v>-718.5838027972222</v>
      </c>
      <c r="CP42" s="46">
        <f t="shared" si="65"/>
        <v>-586.2624374210852</v>
      </c>
      <c r="CQ42" s="46">
        <f t="shared" si="65"/>
        <v>-538.5084297052579</v>
      </c>
      <c r="CR42" s="46">
        <f t="shared" si="65"/>
        <v>-67.85137644699722</v>
      </c>
      <c r="CS42" s="46">
        <f t="shared" si="65"/>
        <v>-157.08415109186203</v>
      </c>
      <c r="CT42" s="46">
        <f t="shared" si="65"/>
        <v>34.97330245109874</v>
      </c>
      <c r="CU42" s="46">
        <f t="shared" si="65"/>
        <v>717.9858637669176</v>
      </c>
      <c r="CV42" s="46">
        <f t="shared" si="65"/>
        <v>634.3345641813456</v>
      </c>
      <c r="CW42" s="46">
        <f t="shared" si="65"/>
        <v>588.6473772743349</v>
      </c>
      <c r="CX42" s="46">
        <f t="shared" si="65"/>
        <v>350.5327358200153</v>
      </c>
      <c r="CY42" s="46">
        <f t="shared" si="65"/>
        <v>-17.475249139125534</v>
      </c>
      <c r="CZ42" s="46">
        <f t="shared" si="65"/>
        <v>245.16735328243234</v>
      </c>
      <c r="DA42" s="46">
        <f t="shared" si="65"/>
        <v>-451.305282403827</v>
      </c>
      <c r="DB42" s="46">
        <f t="shared" si="65"/>
        <v>-725.0554176172901</v>
      </c>
      <c r="DC42" s="46">
        <f t="shared" si="65"/>
        <v>-587.5134957689258</v>
      </c>
      <c r="DD42" s="46">
        <f t="shared" si="65"/>
        <v>-548.4607016043071</v>
      </c>
      <c r="DE42" s="46">
        <f t="shared" si="65"/>
        <v>-88.50420556852436</v>
      </c>
      <c r="DF42" s="46">
        <f t="shared" si="65"/>
        <v>-138.40614554891243</v>
      </c>
      <c r="DG42" s="46">
        <f t="shared" si="65"/>
        <v>-2.2555117668879126</v>
      </c>
      <c r="DH42" s="46">
        <f t="shared" si="65"/>
        <v>706.9695396086906</v>
      </c>
      <c r="DI42" s="46">
        <f t="shared" si="65"/>
        <v>641.7473089237191</v>
      </c>
      <c r="DJ42" s="46">
        <f t="shared" si="65"/>
        <v>588.4857591300974</v>
      </c>
      <c r="DK42" s="46">
        <f t="shared" si="65"/>
        <v>374.0648198505357</v>
      </c>
      <c r="DL42" s="46">
        <f t="shared" si="65"/>
        <v>-21.490848681415066</v>
      </c>
      <c r="DM42" s="46">
        <f t="shared" si="65"/>
        <v>249.91757106635114</v>
      </c>
      <c r="DN42" s="46">
        <f t="shared" si="65"/>
        <v>-415.3115007715115</v>
      </c>
      <c r="DO42" s="46">
        <f t="shared" si="65"/>
        <v>-730.7469008357125</v>
      </c>
      <c r="DP42" s="46">
        <f t="shared" si="65"/>
        <v>-589.2620947415732</v>
      </c>
      <c r="DQ42" s="46">
        <f t="shared" si="65"/>
        <v>-557.1078551222475</v>
      </c>
      <c r="DR42" s="46">
        <f t="shared" si="65"/>
        <v>-110.60589428364382</v>
      </c>
      <c r="DS42" s="46">
        <f t="shared" si="65"/>
        <v>-119.33451598617627</v>
      </c>
      <c r="DT42" s="46">
        <f t="shared" si="65"/>
        <v>-37.80112513629635</v>
      </c>
      <c r="DU42" s="46">
        <f t="shared" si="65"/>
        <v>693.7254753793507</v>
      </c>
      <c r="DV42" s="46">
        <f t="shared" si="65"/>
        <v>649.517745354845</v>
      </c>
      <c r="DW42" s="46">
        <f t="shared" si="65"/>
        <v>588.0574462727911</v>
      </c>
      <c r="DX42" s="46">
        <f t="shared" si="65"/>
        <v>396.63422553564914</v>
      </c>
      <c r="DY42" s="46">
        <f t="shared" si="65"/>
        <v>-22.929503263252922</v>
      </c>
      <c r="DZ42" s="46">
        <f aca="true" t="shared" si="66" ref="DZ42:GK42">DZ26*DZ35</f>
        <v>251.40270881303846</v>
      </c>
      <c r="EA42" s="46">
        <f t="shared" si="66"/>
        <v>-377.86422418956994</v>
      </c>
      <c r="EB42" s="46">
        <f t="shared" si="66"/>
        <v>-735.516217332043</v>
      </c>
      <c r="EC42" s="46">
        <f t="shared" si="66"/>
        <v>-591.5416576666238</v>
      </c>
      <c r="ED42" s="46">
        <f t="shared" si="66"/>
        <v>-564.5082235061667</v>
      </c>
      <c r="EE42" s="46">
        <f t="shared" si="66"/>
        <v>-133.9255877778268</v>
      </c>
      <c r="EF42" s="46">
        <f t="shared" si="66"/>
        <v>-100.23578286437923</v>
      </c>
      <c r="EG42" s="46">
        <f t="shared" si="66"/>
        <v>-71.36526377287149</v>
      </c>
      <c r="EH42" s="46">
        <f t="shared" si="66"/>
        <v>678.1947609625114</v>
      </c>
      <c r="EI42" s="46">
        <f t="shared" si="66"/>
        <v>657.5770557445749</v>
      </c>
      <c r="EJ42" s="46">
        <f t="shared" si="66"/>
        <v>587.4590806145594</v>
      </c>
      <c r="EK42" s="46">
        <f t="shared" si="66"/>
        <v>418.11893569277686</v>
      </c>
      <c r="EL42" s="46">
        <f t="shared" si="66"/>
        <v>-21.74309656059293</v>
      </c>
      <c r="EM42" s="46">
        <f t="shared" si="66"/>
        <v>249.73832435746172</v>
      </c>
      <c r="EN42" s="46">
        <f t="shared" si="66"/>
        <v>-339.1925575673876</v>
      </c>
      <c r="EO42" s="46">
        <f t="shared" si="66"/>
        <v>-739.2193084506687</v>
      </c>
      <c r="EP42" s="46">
        <f t="shared" si="66"/>
        <v>-594.3775700175078</v>
      </c>
      <c r="EQ42" s="46">
        <f t="shared" si="66"/>
        <v>-570.7305001693155</v>
      </c>
      <c r="ER42" s="46">
        <f t="shared" si="66"/>
        <v>-158.22640774658524</v>
      </c>
      <c r="ES42" s="46">
        <f t="shared" si="66"/>
        <v>-81.47034691056176</v>
      </c>
      <c r="ET42" s="46">
        <f t="shared" si="66"/>
        <v>-102.66809475159663</v>
      </c>
      <c r="EU42" s="46">
        <f t="shared" si="66"/>
        <v>660.3379792057817</v>
      </c>
      <c r="EV42" s="46">
        <f t="shared" si="66"/>
        <v>665.8473812483544</v>
      </c>
      <c r="EW42" s="46">
        <f t="shared" si="66"/>
        <v>586.78387081338</v>
      </c>
      <c r="EX42" s="46">
        <f t="shared" si="66"/>
        <v>438.41672974451814</v>
      </c>
      <c r="EY42" s="46">
        <f t="shared" si="66"/>
        <v>-17.92196035568701</v>
      </c>
      <c r="EZ42" s="46">
        <f t="shared" si="66"/>
        <v>245.0820570667988</v>
      </c>
      <c r="FA42" s="46">
        <f t="shared" si="66"/>
        <v>-299.5483590623336</v>
      </c>
      <c r="FB42" s="46">
        <f t="shared" si="66"/>
        <v>-741.7114830498132</v>
      </c>
      <c r="FC42" s="46">
        <f t="shared" si="66"/>
        <v>-597.7869620558419</v>
      </c>
      <c r="FD42" s="46">
        <f t="shared" si="66"/>
        <v>-575.8522682865367</v>
      </c>
      <c r="FE42" s="46">
        <f t="shared" si="66"/>
        <v>-183.2692055210548</v>
      </c>
      <c r="FF42" s="46">
        <f t="shared" si="66"/>
        <v>-63.3870096321827</v>
      </c>
      <c r="FG42" s="46">
        <f t="shared" si="66"/>
        <v>-131.45278781654017</v>
      </c>
      <c r="FH42" s="46">
        <f t="shared" si="66"/>
        <v>640.1370248979628</v>
      </c>
      <c r="FI42" s="46">
        <f t="shared" si="66"/>
        <v>674.2419978298382</v>
      </c>
      <c r="FJ42" s="46">
        <f t="shared" si="66"/>
        <v>586.1208823780364</v>
      </c>
      <c r="FK42" s="46">
        <f t="shared" si="66"/>
        <v>457.44528664861576</v>
      </c>
      <c r="FL42" s="46">
        <f t="shared" si="66"/>
        <v>-11.493654761971763</v>
      </c>
      <c r="FM42" s="46">
        <f t="shared" si="66"/>
        <v>237.63144650995287</v>
      </c>
      <c r="FN42" s="46">
        <f t="shared" si="66"/>
        <v>-259.20396485721375</v>
      </c>
      <c r="FO42" s="46">
        <f t="shared" si="66"/>
        <v>-742.848942790724</v>
      </c>
      <c r="FP42" s="46">
        <f t="shared" si="66"/>
        <v>-601.7785117131493</v>
      </c>
      <c r="FQ42" s="46">
        <f t="shared" si="66"/>
        <v>-579.9585424979364</v>
      </c>
      <c r="FR42" s="46">
        <f t="shared" si="66"/>
        <v>-208.81613739988012</v>
      </c>
      <c r="FS42" s="46">
        <f t="shared" si="66"/>
        <v>-46.31777731935313</v>
      </c>
      <c r="FT42" s="46">
        <f t="shared" si="66"/>
        <v>-157.4898481113552</v>
      </c>
      <c r="FU42" s="46">
        <f t="shared" si="66"/>
        <v>617.5967601278652</v>
      </c>
      <c r="FV42" s="46">
        <f t="shared" si="66"/>
        <v>682.6655677365442</v>
      </c>
      <c r="FW42" s="46">
        <f t="shared" si="66"/>
        <v>585.5544021151146</v>
      </c>
      <c r="FX42" s="46">
        <f t="shared" si="66"/>
        <v>475.1419932522161</v>
      </c>
      <c r="FY42" s="46">
        <f t="shared" si="66"/>
        <v>-2.5211655858492326</v>
      </c>
      <c r="FZ42" s="46">
        <f t="shared" si="66"/>
        <v>227.62104670290663</v>
      </c>
      <c r="GA42" s="46">
        <f t="shared" si="66"/>
        <v>-218.44946031709924</v>
      </c>
      <c r="GB42" s="46">
        <f t="shared" si="66"/>
        <v>-742.4904350824181</v>
      </c>
      <c r="GC42" s="46">
        <f t="shared" si="66"/>
        <v>-606.352266579849</v>
      </c>
      <c r="GD42" s="46">
        <f t="shared" si="66"/>
        <v>-583.1403415261456</v>
      </c>
      <c r="GE42" s="46">
        <f t="shared" si="66"/>
        <v>-234.63400941278942</v>
      </c>
      <c r="GF42" s="46">
        <f t="shared" si="66"/>
        <v>-30.573044943177244</v>
      </c>
      <c r="GG42" s="46">
        <f t="shared" si="66"/>
        <v>-180.58112849701683</v>
      </c>
      <c r="GH42" s="46">
        <f t="shared" si="66"/>
        <v>592.7464630504205</v>
      </c>
      <c r="GI42" s="46">
        <f t="shared" si="66"/>
        <v>691.0144763103742</v>
      </c>
      <c r="GJ42" s="46">
        <f t="shared" si="66"/>
        <v>585.1633714421879</v>
      </c>
      <c r="GK42" s="46">
        <f t="shared" si="66"/>
        <v>491.4634861910361</v>
      </c>
      <c r="GL42" s="46">
        <f aca="true" t="shared" si="67" ref="GL42:HK42">GL26*GL35</f>
        <v>8.899422741966031</v>
      </c>
      <c r="GM42" s="46">
        <f t="shared" si="67"/>
        <v>215.31888545992734</v>
      </c>
      <c r="GN42" s="46">
        <f t="shared" si="67"/>
        <v>-177.58951891901063</v>
      </c>
      <c r="GO42" s="46">
        <f t="shared" si="67"/>
        <v>-740.499023632684</v>
      </c>
      <c r="GP42" s="46">
        <f t="shared" si="67"/>
        <v>-611.4994850258703</v>
      </c>
      <c r="GQ42" s="46">
        <f t="shared" si="67"/>
        <v>-585.4933075868129</v>
      </c>
      <c r="GR42" s="46">
        <f t="shared" si="67"/>
        <v>-260.49734705604334</v>
      </c>
      <c r="GS42" s="46">
        <f t="shared" si="67"/>
        <v>-16.437246442744037</v>
      </c>
      <c r="GT42" s="46">
        <f t="shared" si="67"/>
        <v>-200.56343326839254</v>
      </c>
      <c r="GU42" s="46">
        <f t="shared" si="67"/>
        <v>565.641027003087</v>
      </c>
      <c r="GV42" s="46">
        <f t="shared" si="67"/>
        <v>699.1772639360049</v>
      </c>
      <c r="GW42" s="46">
        <f t="shared" si="67"/>
        <v>585.0208825398303</v>
      </c>
      <c r="GX42" s="46">
        <f t="shared" si="67"/>
        <v>506.3849577885771</v>
      </c>
      <c r="GY42" s="46">
        <f t="shared" si="67"/>
        <v>22.64171182190551</v>
      </c>
      <c r="GZ42" s="46">
        <f t="shared" si="67"/>
        <v>201.02233323699932</v>
      </c>
      <c r="HA42" s="46">
        <f t="shared" si="67"/>
        <v>-136.93984093737768</v>
      </c>
      <c r="HB42" s="46">
        <f t="shared" si="67"/>
        <v>-736.7439628662872</v>
      </c>
      <c r="HC42" s="46">
        <f t="shared" si="67"/>
        <v>-617.2024976748455</v>
      </c>
      <c r="HD42" s="46">
        <f t="shared" si="67"/>
        <v>-587.1163855583385</v>
      </c>
      <c r="HE42" s="46">
        <f t="shared" si="67"/>
        <v>-286.191154241232</v>
      </c>
      <c r="HF42" s="46">
        <f t="shared" si="67"/>
        <v>-4.165046068763704</v>
      </c>
      <c r="HG42" s="46">
        <f t="shared" si="67"/>
        <v>-217.31163061807018</v>
      </c>
      <c r="HH42" s="46">
        <f t="shared" si="67"/>
        <v>536.3618678330166</v>
      </c>
      <c r="HI42" s="46">
        <f t="shared" si="67"/>
        <v>707.035162674456</v>
      </c>
      <c r="HJ42" s="46">
        <f t="shared" si="67"/>
        <v>585.1937310168427</v>
      </c>
      <c r="HK42" s="51">
        <f t="shared" si="67"/>
        <v>519.8992578518521</v>
      </c>
    </row>
    <row r="43" spans="1:219" ht="15" thickBot="1">
      <c r="A43" s="52" t="s">
        <v>16</v>
      </c>
      <c r="B43" s="53">
        <f aca="true" t="shared" si="68" ref="B43:BM43">(B27*B35)-(B26^2*B36)</f>
        <v>0</v>
      </c>
      <c r="C43" s="53">
        <f t="shared" si="68"/>
        <v>20591.68460362051</v>
      </c>
      <c r="D43" s="53">
        <f t="shared" si="68"/>
        <v>393.9872377662382</v>
      </c>
      <c r="E43" s="53">
        <f t="shared" si="68"/>
        <v>-1773.5742855915823</v>
      </c>
      <c r="F43" s="53">
        <f t="shared" si="68"/>
        <v>-2400.318266951769</v>
      </c>
      <c r="G43" s="53">
        <f t="shared" si="68"/>
        <v>22351.42328493919</v>
      </c>
      <c r="H43" s="53">
        <f t="shared" si="68"/>
        <v>-7691.045576953294</v>
      </c>
      <c r="I43" s="53">
        <f t="shared" si="68"/>
        <v>-26962.985197580387</v>
      </c>
      <c r="J43" s="53">
        <f t="shared" si="68"/>
        <v>-9920.913006756642</v>
      </c>
      <c r="K43" s="53">
        <f t="shared" si="68"/>
        <v>1728.1388161825957</v>
      </c>
      <c r="L43" s="53">
        <f t="shared" si="68"/>
        <v>4972.375208237473</v>
      </c>
      <c r="M43" s="53">
        <f t="shared" si="68"/>
        <v>-11629.228480989344</v>
      </c>
      <c r="N43" s="53">
        <f t="shared" si="68"/>
        <v>-13555.911833454684</v>
      </c>
      <c r="O43" s="53">
        <f t="shared" si="68"/>
        <v>22599.677400605604</v>
      </c>
      <c r="P43" s="53">
        <f t="shared" si="68"/>
        <v>21448.5404234768</v>
      </c>
      <c r="Q43" s="53">
        <f t="shared" si="68"/>
        <v>936.3490879320666</v>
      </c>
      <c r="R43" s="53">
        <f t="shared" si="68"/>
        <v>-1621.9470601215526</v>
      </c>
      <c r="S43" s="53">
        <f t="shared" si="68"/>
        <v>-3217.9189302133404</v>
      </c>
      <c r="T43" s="53">
        <f t="shared" si="68"/>
        <v>22202.669158941007</v>
      </c>
      <c r="U43" s="53">
        <f t="shared" si="68"/>
        <v>-5867.862976732404</v>
      </c>
      <c r="V43" s="53">
        <f t="shared" si="68"/>
        <v>-27066.825616464354</v>
      </c>
      <c r="W43" s="53">
        <f t="shared" si="68"/>
        <v>-10962.595102773415</v>
      </c>
      <c r="X43" s="53">
        <f t="shared" si="68"/>
        <v>1748.5107052887993</v>
      </c>
      <c r="Y43" s="53">
        <f t="shared" si="68"/>
        <v>4676.31416740248</v>
      </c>
      <c r="Z43" s="53">
        <f t="shared" si="68"/>
        <v>-10121.934445702933</v>
      </c>
      <c r="AA43" s="53">
        <f t="shared" si="68"/>
        <v>-15075.735394202795</v>
      </c>
      <c r="AB43" s="53">
        <f t="shared" si="68"/>
        <v>21618.148247559242</v>
      </c>
      <c r="AC43" s="53">
        <f t="shared" si="68"/>
        <v>22259.26533164923</v>
      </c>
      <c r="AD43" s="53">
        <f t="shared" si="68"/>
        <v>1542.2007198621018</v>
      </c>
      <c r="AE43" s="53">
        <f t="shared" si="68"/>
        <v>-1511.2326914213074</v>
      </c>
      <c r="AF43" s="53">
        <f t="shared" si="68"/>
        <v>-3912.092600495058</v>
      </c>
      <c r="AG43" s="53">
        <f t="shared" si="68"/>
        <v>21876.89012007348</v>
      </c>
      <c r="AH43" s="53">
        <f t="shared" si="68"/>
        <v>-4004.2387747802777</v>
      </c>
      <c r="AI43" s="53">
        <f t="shared" si="68"/>
        <v>-27086.576003952858</v>
      </c>
      <c r="AJ43" s="53">
        <f t="shared" si="68"/>
        <v>-12013.72689320235</v>
      </c>
      <c r="AK43" s="53">
        <f t="shared" si="68"/>
        <v>1739.068343258813</v>
      </c>
      <c r="AL43" s="53">
        <f t="shared" si="68"/>
        <v>4348.711962377063</v>
      </c>
      <c r="AM43" s="53">
        <f t="shared" si="68"/>
        <v>-8602.649634333322</v>
      </c>
      <c r="AN43" s="53">
        <f t="shared" si="68"/>
        <v>-16482.491088320603</v>
      </c>
      <c r="AO43" s="53">
        <f t="shared" si="68"/>
        <v>20539.265610989263</v>
      </c>
      <c r="AP43" s="53">
        <f t="shared" si="68"/>
        <v>23019.780781575373</v>
      </c>
      <c r="AQ43" s="53">
        <f t="shared" si="68"/>
        <v>2209.5979549915896</v>
      </c>
      <c r="AR43" s="53">
        <f t="shared" si="68"/>
        <v>-1439.8180607471227</v>
      </c>
      <c r="AS43" s="53">
        <f t="shared" si="68"/>
        <v>-4481.838746918995</v>
      </c>
      <c r="AT43" s="53">
        <f t="shared" si="68"/>
        <v>21379.250914041248</v>
      </c>
      <c r="AU43" s="53">
        <f t="shared" si="68"/>
        <v>-2110.6841685502677</v>
      </c>
      <c r="AV43" s="53">
        <f t="shared" si="68"/>
        <v>-27019.755295281375</v>
      </c>
      <c r="AW43" s="53">
        <f t="shared" si="68"/>
        <v>-13068.294326006291</v>
      </c>
      <c r="AX43" s="53">
        <f t="shared" si="68"/>
        <v>1692.7715766582414</v>
      </c>
      <c r="AY43" s="53">
        <f t="shared" si="68"/>
        <v>4001.8496898255594</v>
      </c>
      <c r="AZ43" s="53">
        <f t="shared" si="68"/>
        <v>-7090.69927531388</v>
      </c>
      <c r="BA43" s="53">
        <f t="shared" si="68"/>
        <v>-17763.25084661598</v>
      </c>
      <c r="BB43" s="53">
        <f t="shared" si="68"/>
        <v>19364.566929312812</v>
      </c>
      <c r="BC43" s="53">
        <f t="shared" si="68"/>
        <v>23726.198456517614</v>
      </c>
      <c r="BD43" s="53">
        <f t="shared" si="68"/>
        <v>2935.831736089688</v>
      </c>
      <c r="BE43" s="53">
        <f t="shared" si="68"/>
        <v>-1404.7106694948427</v>
      </c>
      <c r="BF43" s="53">
        <f t="shared" si="68"/>
        <v>-4928.446786107382</v>
      </c>
      <c r="BG43" s="53">
        <f t="shared" si="68"/>
        <v>20717.10031697537</v>
      </c>
      <c r="BH43" s="53">
        <f t="shared" si="68"/>
        <v>-198.55401172699158</v>
      </c>
      <c r="BI43" s="53">
        <f t="shared" si="68"/>
        <v>-26864.028920784538</v>
      </c>
      <c r="BJ43" s="53">
        <f t="shared" si="68"/>
        <v>-14120.36403087344</v>
      </c>
      <c r="BK43" s="53">
        <f t="shared" si="68"/>
        <v>1603.1812561454058</v>
      </c>
      <c r="BL43" s="53">
        <f t="shared" si="68"/>
        <v>3647.39883608901</v>
      </c>
      <c r="BM43" s="53">
        <f t="shared" si="68"/>
        <v>-5604.835156516883</v>
      </c>
      <c r="BN43" s="53">
        <f aca="true" t="shared" si="69" ref="BN43:DY43">(BN27*BN35)-(BN26^2*BN36)</f>
        <v>-18905.987529315174</v>
      </c>
      <c r="BO43" s="53">
        <f t="shared" si="69"/>
        <v>18096.261470134345</v>
      </c>
      <c r="BP43" s="53">
        <f t="shared" si="69"/>
        <v>24374.80684203987</v>
      </c>
      <c r="BQ43" s="53">
        <f t="shared" si="69"/>
        <v>3717.500195859062</v>
      </c>
      <c r="BR43" s="53">
        <f t="shared" si="69"/>
        <v>-1401.6723295634065</v>
      </c>
      <c r="BS43" s="53">
        <f t="shared" si="69"/>
        <v>-5255.389384104946</v>
      </c>
      <c r="BT43" s="53">
        <f t="shared" si="69"/>
        <v>19899.907763535004</v>
      </c>
      <c r="BU43" s="53">
        <f t="shared" si="69"/>
        <v>1720.016184139096</v>
      </c>
      <c r="BV43" s="53">
        <f t="shared" si="69"/>
        <v>-26617.230739383587</v>
      </c>
      <c r="BW43" s="53">
        <f t="shared" si="69"/>
        <v>-15164.12478620657</v>
      </c>
      <c r="BX43" s="53">
        <f t="shared" si="69"/>
        <v>1464.5713095647816</v>
      </c>
      <c r="BY43" s="53">
        <f t="shared" si="69"/>
        <v>3296.171903902081</v>
      </c>
      <c r="BZ43" s="53">
        <f t="shared" si="69"/>
        <v>-4162.91046657667</v>
      </c>
      <c r="CA43" s="53">
        <f t="shared" si="69"/>
        <v>-19899.78409668579</v>
      </c>
      <c r="CB43" s="53">
        <f t="shared" si="69"/>
        <v>16737.28603256054</v>
      </c>
      <c r="CC43" s="53">
        <f t="shared" si="69"/>
        <v>24962.05719505908</v>
      </c>
      <c r="CD43" s="53">
        <f t="shared" si="69"/>
        <v>4550.586995824866</v>
      </c>
      <c r="CE43" s="53">
        <f t="shared" si="69"/>
        <v>-1425.3758389541197</v>
      </c>
      <c r="CF43" s="53">
        <f t="shared" si="69"/>
        <v>-5468.169395112305</v>
      </c>
      <c r="CG43" s="53">
        <f t="shared" si="69"/>
        <v>18939.1585726748</v>
      </c>
      <c r="CH43" s="53">
        <f t="shared" si="69"/>
        <v>3632.1917992944354</v>
      </c>
      <c r="CI43" s="53">
        <f t="shared" si="69"/>
        <v>-26277.39050540513</v>
      </c>
      <c r="CJ43" s="53">
        <f t="shared" si="69"/>
        <v>-16193.921229764834</v>
      </c>
      <c r="CK43" s="53">
        <f t="shared" si="69"/>
        <v>1272.0192593535758</v>
      </c>
      <c r="CL43" s="53">
        <f t="shared" si="69"/>
        <v>2957.903513103749</v>
      </c>
      <c r="CM43" s="53">
        <f t="shared" si="69"/>
        <v>-2781.5717067943588</v>
      </c>
      <c r="CN43" s="53">
        <f t="shared" si="69"/>
        <v>-20735.037204981258</v>
      </c>
      <c r="CO43" s="53">
        <f t="shared" si="69"/>
        <v>15291.357090946929</v>
      </c>
      <c r="CP43" s="53">
        <f t="shared" si="69"/>
        <v>25484.54977341026</v>
      </c>
      <c r="CQ43" s="53">
        <f t="shared" si="69"/>
        <v>5430.543648954284</v>
      </c>
      <c r="CR43" s="53">
        <f t="shared" si="69"/>
        <v>-1469.579539110187</v>
      </c>
      <c r="CS43" s="53">
        <f t="shared" si="69"/>
        <v>-5574.124769398238</v>
      </c>
      <c r="CT43" s="53">
        <f t="shared" si="69"/>
        <v>17848.20825834635</v>
      </c>
      <c r="CU43" s="53">
        <f t="shared" si="69"/>
        <v>5524.539516351462</v>
      </c>
      <c r="CV43" s="53">
        <f t="shared" si="69"/>
        <v>-25842.76680755838</v>
      </c>
      <c r="CW43" s="53">
        <f t="shared" si="69"/>
        <v>-17204.2799968979</v>
      </c>
      <c r="CX43" s="53">
        <f t="shared" si="69"/>
        <v>1021.4747094697268</v>
      </c>
      <c r="CY43" s="53">
        <f t="shared" si="69"/>
        <v>2641.066322161008</v>
      </c>
      <c r="CZ43" s="53">
        <f t="shared" si="69"/>
        <v>-1475.975003309306</v>
      </c>
      <c r="DA43" s="53">
        <f t="shared" si="69"/>
        <v>-21403.650672239728</v>
      </c>
      <c r="DB43" s="53">
        <f t="shared" si="69"/>
        <v>13763.017797857068</v>
      </c>
      <c r="DC43" s="53">
        <f t="shared" si="69"/>
        <v>25939.021156075163</v>
      </c>
      <c r="DD43" s="53">
        <f t="shared" si="69"/>
        <v>6352.373665985464</v>
      </c>
      <c r="DE43" s="53">
        <f t="shared" si="69"/>
        <v>-1527.314480680351</v>
      </c>
      <c r="DF43" s="53">
        <f t="shared" si="69"/>
        <v>-5582.196839088734</v>
      </c>
      <c r="DG43" s="53">
        <f t="shared" si="69"/>
        <v>16642.097447366104</v>
      </c>
      <c r="DH43" s="53">
        <f t="shared" si="69"/>
        <v>7383.146509714316</v>
      </c>
      <c r="DI43" s="53">
        <f t="shared" si="69"/>
        <v>-25311.885292655938</v>
      </c>
      <c r="DJ43" s="53">
        <f t="shared" si="69"/>
        <v>-18189.92863637672</v>
      </c>
      <c r="DK43" s="53">
        <f t="shared" si="69"/>
        <v>709.8059177665018</v>
      </c>
      <c r="DL43" s="53">
        <f t="shared" si="69"/>
        <v>2352.7250253644684</v>
      </c>
      <c r="DM43" s="53">
        <f t="shared" si="69"/>
        <v>-259.5336491694238</v>
      </c>
      <c r="DN43" s="53">
        <f t="shared" si="69"/>
        <v>-21899.21414601099</v>
      </c>
      <c r="DO43" s="53">
        <f t="shared" si="69"/>
        <v>12157.678194673568</v>
      </c>
      <c r="DP43" s="53">
        <f t="shared" si="69"/>
        <v>26322.33343954282</v>
      </c>
      <c r="DQ43" s="53">
        <f t="shared" si="69"/>
        <v>7310.716534099591</v>
      </c>
      <c r="DR43" s="53">
        <f t="shared" si="69"/>
        <v>-1591.0789146168518</v>
      </c>
      <c r="DS43" s="53">
        <f t="shared" si="69"/>
        <v>-5502.6683013837655</v>
      </c>
      <c r="DT43" s="53">
        <f t="shared" si="69"/>
        <v>15337.329974704999</v>
      </c>
      <c r="DU43" s="53">
        <f t="shared" si="69"/>
        <v>9193.75789985507</v>
      </c>
      <c r="DV43" s="53">
        <f t="shared" si="69"/>
        <v>-24683.581854085038</v>
      </c>
      <c r="DW43" s="53">
        <f t="shared" si="69"/>
        <v>-19145.807796979214</v>
      </c>
      <c r="DX43" s="53">
        <f t="shared" si="69"/>
        <v>334.82510707431265</v>
      </c>
      <c r="DY43" s="53">
        <f t="shared" si="69"/>
        <v>2098.4305348413136</v>
      </c>
      <c r="DZ43" s="53">
        <f aca="true" t="shared" si="70" ref="DZ43:GK43">(DZ27*DZ35)-(DZ26^2*DZ36)</f>
        <v>856.2970003097321</v>
      </c>
      <c r="EA43" s="53">
        <f t="shared" si="70"/>
        <v>-22217.162307511837</v>
      </c>
      <c r="EB43" s="53">
        <f t="shared" si="70"/>
        <v>10481.64693679756</v>
      </c>
      <c r="EC43" s="53">
        <f t="shared" si="70"/>
        <v>26631.466041291136</v>
      </c>
      <c r="ED43" s="53">
        <f t="shared" si="70"/>
        <v>8299.929738556983</v>
      </c>
      <c r="EE43" s="53">
        <f t="shared" si="70"/>
        <v>-1653.0349658129699</v>
      </c>
      <c r="EF43" s="53">
        <f t="shared" si="70"/>
        <v>-5346.877936385361</v>
      </c>
      <c r="EG43" s="53">
        <f t="shared" si="70"/>
        <v>13951.617756105023</v>
      </c>
      <c r="EH43" s="53">
        <f t="shared" si="70"/>
        <v>10941.9314936661</v>
      </c>
      <c r="EI43" s="53">
        <f t="shared" si="70"/>
        <v>-23957.050327318102</v>
      </c>
      <c r="EJ43" s="53">
        <f t="shared" si="70"/>
        <v>-20067.077298001866</v>
      </c>
      <c r="EK43" s="53">
        <f t="shared" si="70"/>
        <v>-104.70635852226951</v>
      </c>
      <c r="EL43" s="53">
        <f t="shared" si="70"/>
        <v>1882.1552951740987</v>
      </c>
      <c r="EM43" s="53">
        <f t="shared" si="70"/>
        <v>1862.1920503600695</v>
      </c>
      <c r="EN43" s="53">
        <f t="shared" si="70"/>
        <v>-22354.910074184318</v>
      </c>
      <c r="EO43" s="53">
        <f t="shared" si="70"/>
        <v>8742.152832060012</v>
      </c>
      <c r="EP43" s="53">
        <f t="shared" si="70"/>
        <v>26863.51077813022</v>
      </c>
      <c r="EQ43" s="53">
        <f t="shared" si="70"/>
        <v>9314.167264033584</v>
      </c>
      <c r="ER43" s="53">
        <f t="shared" si="70"/>
        <v>-1705.2026224133301</v>
      </c>
      <c r="ES43" s="53">
        <f t="shared" si="70"/>
        <v>-5126.919600259473</v>
      </c>
      <c r="ET43" s="53">
        <f t="shared" si="70"/>
        <v>12503.597016391153</v>
      </c>
      <c r="EU43" s="53">
        <f t="shared" si="70"/>
        <v>12613.20834320725</v>
      </c>
      <c r="EV43" s="53">
        <f t="shared" si="70"/>
        <v>-23131.89409247985</v>
      </c>
      <c r="EW43" s="53">
        <f t="shared" si="70"/>
        <v>-20949.11679402348</v>
      </c>
      <c r="EX43" s="53">
        <f t="shared" si="70"/>
        <v>-609.0914046036046</v>
      </c>
      <c r="EY43" s="53">
        <f t="shared" si="70"/>
        <v>1706.269538521392</v>
      </c>
      <c r="EZ43" s="53">
        <f t="shared" si="70"/>
        <v>2751.0828382806385</v>
      </c>
      <c r="FA43" s="53">
        <f t="shared" si="70"/>
        <v>-22311.959521589455</v>
      </c>
      <c r="FB43" s="53">
        <f t="shared" si="70"/>
        <v>6947.354520061662</v>
      </c>
      <c r="FC43" s="53">
        <f t="shared" si="70"/>
        <v>27015.67081531156</v>
      </c>
      <c r="FD43" s="53">
        <f t="shared" si="70"/>
        <v>10347.4532543102</v>
      </c>
      <c r="FE43" s="53">
        <f t="shared" si="70"/>
        <v>-1739.6465677897781</v>
      </c>
      <c r="FF43" s="53">
        <f t="shared" si="70"/>
        <v>-4855.333310639508</v>
      </c>
      <c r="FG43" s="53">
        <f t="shared" si="70"/>
        <v>11012.521346280593</v>
      </c>
      <c r="FH43" s="53">
        <f t="shared" si="70"/>
        <v>14193.297153992306</v>
      </c>
      <c r="FI43" s="53">
        <f t="shared" si="70"/>
        <v>-22208.18083930798</v>
      </c>
      <c r="FJ43" s="53">
        <f t="shared" si="70"/>
        <v>-21787.521819150526</v>
      </c>
      <c r="FK43" s="53">
        <f t="shared" si="70"/>
        <v>-1177.7274325234398</v>
      </c>
      <c r="FL43" s="53">
        <f t="shared" si="70"/>
        <v>1571.5572044277765</v>
      </c>
      <c r="FM43" s="53">
        <f t="shared" si="70"/>
        <v>3518.23297707157</v>
      </c>
      <c r="FN43" s="53">
        <f t="shared" si="70"/>
        <v>-22089.97463924091</v>
      </c>
      <c r="FO43" s="53">
        <f t="shared" si="70"/>
        <v>5106.336691213164</v>
      </c>
      <c r="FP43" s="53">
        <f t="shared" si="70"/>
        <v>27085.26400320011</v>
      </c>
      <c r="FQ43" s="53">
        <f t="shared" si="70"/>
        <v>11393.7497587257</v>
      </c>
      <c r="FR43" s="53">
        <f t="shared" si="70"/>
        <v>-1748.6518735346058</v>
      </c>
      <c r="FS43" s="53">
        <f t="shared" si="70"/>
        <v>-4544.79628472887</v>
      </c>
      <c r="FT43" s="53">
        <f t="shared" si="70"/>
        <v>9497.937839029715</v>
      </c>
      <c r="FU43" s="53">
        <f t="shared" si="70"/>
        <v>15668.270072762156</v>
      </c>
      <c r="FV43" s="53">
        <f t="shared" si="70"/>
        <v>-21186.49960395486</v>
      </c>
      <c r="FW43" s="53">
        <f t="shared" si="70"/>
        <v>-22578.096050454944</v>
      </c>
      <c r="FX43" s="53">
        <f t="shared" si="70"/>
        <v>-1809.1511632019933</v>
      </c>
      <c r="FY43" s="53">
        <f t="shared" si="70"/>
        <v>1477.2692523561157</v>
      </c>
      <c r="FZ43" s="53">
        <f t="shared" si="70"/>
        <v>4161.26298527122</v>
      </c>
      <c r="GA43" s="53">
        <f t="shared" si="70"/>
        <v>-21692.820561824472</v>
      </c>
      <c r="GB43" s="53">
        <f t="shared" si="70"/>
        <v>3229.0913610127386</v>
      </c>
      <c r="GC43" s="53">
        <f t="shared" si="70"/>
        <v>27069.73103119129</v>
      </c>
      <c r="GD43" s="53">
        <f t="shared" si="70"/>
        <v>12447.017744099758</v>
      </c>
      <c r="GE43" s="53">
        <f t="shared" si="70"/>
        <v>-1724.8851386124747</v>
      </c>
      <c r="GF43" s="53">
        <f t="shared" si="70"/>
        <v>-4207.821604338098</v>
      </c>
      <c r="GG43" s="53">
        <f t="shared" si="70"/>
        <v>7979.353191567379</v>
      </c>
      <c r="GH43" s="53">
        <f t="shared" si="70"/>
        <v>17024.766897998925</v>
      </c>
      <c r="GI43" s="53">
        <f t="shared" si="70"/>
        <v>-20068.019043130338</v>
      </c>
      <c r="GJ43" s="53">
        <f t="shared" si="70"/>
        <v>-23316.840664826046</v>
      </c>
      <c r="GK43" s="53">
        <f t="shared" si="70"/>
        <v>-2501.095873639297</v>
      </c>
      <c r="GL43" s="53">
        <f aca="true" t="shared" si="71" ref="GL43:HK43">(GL27*GL35)-(GL26^2*GL36)</f>
        <v>1421.21121312126</v>
      </c>
      <c r="GM43" s="53">
        <f t="shared" si="71"/>
        <v>4680.123166077485</v>
      </c>
      <c r="GN43" s="53">
        <f t="shared" si="71"/>
        <v>-21126.56457168187</v>
      </c>
      <c r="GO43" s="53">
        <f t="shared" si="71"/>
        <v>1326.4828802763486</v>
      </c>
      <c r="GP43" s="53">
        <f t="shared" si="71"/>
        <v>26966.648734543654</v>
      </c>
      <c r="GQ43" s="53">
        <f t="shared" si="71"/>
        <v>13501.270795572505</v>
      </c>
      <c r="GR43" s="53">
        <f t="shared" si="71"/>
        <v>-1661.5382793646836</v>
      </c>
      <c r="GS43" s="53">
        <f t="shared" si="71"/>
        <v>-3856.471776765162</v>
      </c>
      <c r="GT43" s="53">
        <f t="shared" si="71"/>
        <v>6475.897116838998</v>
      </c>
      <c r="GU43" s="53">
        <f t="shared" si="71"/>
        <v>18250.20429977995</v>
      </c>
      <c r="GV43" s="53">
        <f t="shared" si="71"/>
        <v>-18854.5457714477</v>
      </c>
      <c r="GW43" s="53">
        <f t="shared" si="71"/>
        <v>-23999.94168050429</v>
      </c>
      <c r="GX43" s="53">
        <f t="shared" si="71"/>
        <v>-3250.558668912642</v>
      </c>
      <c r="GY43" s="53">
        <f t="shared" si="71"/>
        <v>1399.861079501438</v>
      </c>
      <c r="GZ43" s="53">
        <f t="shared" si="71"/>
        <v>5077.015763847804</v>
      </c>
      <c r="HA43" s="53">
        <f t="shared" si="71"/>
        <v>-20399.43693984405</v>
      </c>
      <c r="HB43" s="53">
        <f t="shared" si="71"/>
        <v>-589.8044220749885</v>
      </c>
      <c r="HC43" s="53">
        <f t="shared" si="71"/>
        <v>26773.748788424287</v>
      </c>
      <c r="HD43" s="53">
        <f t="shared" si="71"/>
        <v>14550.621163585065</v>
      </c>
      <c r="HE43" s="53">
        <f t="shared" si="71"/>
        <v>-1552.4528245726874</v>
      </c>
      <c r="HF43" s="53">
        <f t="shared" si="71"/>
        <v>-3502.0938540180587</v>
      </c>
      <c r="HG43" s="53">
        <f t="shared" si="71"/>
        <v>5005.990683826383</v>
      </c>
      <c r="HH43" s="53">
        <f t="shared" si="71"/>
        <v>19332.98622520792</v>
      </c>
      <c r="HI43" s="53">
        <f t="shared" si="71"/>
        <v>-17548.58145604743</v>
      </c>
      <c r="HJ43" s="53">
        <f t="shared" si="71"/>
        <v>-24623.756175342005</v>
      </c>
      <c r="HK43" s="54">
        <f t="shared" si="71"/>
        <v>-4053.8754103598712</v>
      </c>
    </row>
    <row r="44" spans="1:219" ht="13.5" thickBot="1">
      <c r="A44" s="66" t="s">
        <v>102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</row>
    <row r="45" spans="1:219" ht="14.25">
      <c r="A45" s="16" t="s">
        <v>85</v>
      </c>
      <c r="B45" s="57">
        <f>-B31*B38</f>
        <v>0</v>
      </c>
      <c r="C45" s="57">
        <f aca="true" t="shared" si="72" ref="C45:BN45">-C31*C38</f>
        <v>-41.16113667258195</v>
      </c>
      <c r="D45" s="57">
        <f t="shared" si="72"/>
        <v>-37.307495449391844</v>
      </c>
      <c r="E45" s="57">
        <f t="shared" si="72"/>
        <v>-30.54441563027487</v>
      </c>
      <c r="F45" s="57">
        <f t="shared" si="72"/>
        <v>-21.829711858322096</v>
      </c>
      <c r="G45" s="57">
        <f t="shared" si="72"/>
        <v>-12.316952622781598</v>
      </c>
      <c r="H45" s="57">
        <f t="shared" si="72"/>
        <v>-3.130940296292479</v>
      </c>
      <c r="I45" s="57">
        <f t="shared" si="72"/>
        <v>4.849329200838835</v>
      </c>
      <c r="J45" s="57">
        <f t="shared" si="72"/>
        <v>11.134668767821196</v>
      </c>
      <c r="K45" s="57">
        <f t="shared" si="72"/>
        <v>15.648656471996082</v>
      </c>
      <c r="L45" s="57">
        <f t="shared" si="72"/>
        <v>18.6262062259934</v>
      </c>
      <c r="M45" s="57">
        <f t="shared" si="72"/>
        <v>20.431677753662637</v>
      </c>
      <c r="N45" s="57">
        <f t="shared" si="72"/>
        <v>21.36496540661112</v>
      </c>
      <c r="O45" s="57">
        <f t="shared" si="72"/>
        <v>21.51884567894671</v>
      </c>
      <c r="P45" s="57">
        <f t="shared" si="72"/>
        <v>20.7276151386519</v>
      </c>
      <c r="Q45" s="57">
        <f t="shared" si="72"/>
        <v>18.620249747735038</v>
      </c>
      <c r="R45" s="57">
        <f t="shared" si="72"/>
        <v>14.765886197042649</v>
      </c>
      <c r="S45" s="57">
        <f t="shared" si="72"/>
        <v>8.873251625512173</v>
      </c>
      <c r="T45" s="57">
        <f t="shared" si="72"/>
        <v>0.981616552139752</v>
      </c>
      <c r="U45" s="57">
        <f t="shared" si="72"/>
        <v>-8.427657324788145</v>
      </c>
      <c r="V45" s="57">
        <f t="shared" si="72"/>
        <v>-18.448908254203428</v>
      </c>
      <c r="W45" s="57">
        <f t="shared" si="72"/>
        <v>-27.901396164839948</v>
      </c>
      <c r="X45" s="57">
        <f t="shared" si="72"/>
        <v>-35.56135242449514</v>
      </c>
      <c r="Y45" s="57">
        <f t="shared" si="72"/>
        <v>-40.40343758427207</v>
      </c>
      <c r="Z45" s="57">
        <f t="shared" si="72"/>
        <v>-41.789188057650556</v>
      </c>
      <c r="AA45" s="57">
        <f t="shared" si="72"/>
        <v>-39.57119682664471</v>
      </c>
      <c r="AB45" s="57">
        <f t="shared" si="72"/>
        <v>-34.10815736018687</v>
      </c>
      <c r="AC45" s="57">
        <f t="shared" si="72"/>
        <v>-26.19564639363673</v>
      </c>
      <c r="AD45" s="57">
        <f t="shared" si="72"/>
        <v>-16.91922667877697</v>
      </c>
      <c r="AE45" s="57">
        <f t="shared" si="72"/>
        <v>-7.446597765623148</v>
      </c>
      <c r="AF45" s="57">
        <f t="shared" si="72"/>
        <v>1.2009991937159663</v>
      </c>
      <c r="AG45" s="57">
        <f t="shared" si="72"/>
        <v>8.335807574359519</v>
      </c>
      <c r="AH45" s="57">
        <f t="shared" si="72"/>
        <v>13.688335266827144</v>
      </c>
      <c r="AI45" s="57">
        <f t="shared" si="72"/>
        <v>17.362908851678682</v>
      </c>
      <c r="AJ45" s="57">
        <f t="shared" si="72"/>
        <v>19.686737546038994</v>
      </c>
      <c r="AK45" s="57">
        <f t="shared" si="72"/>
        <v>21.012951705783898</v>
      </c>
      <c r="AL45" s="57">
        <f t="shared" si="72"/>
        <v>21.54663529596726</v>
      </c>
      <c r="AM45" s="57">
        <f t="shared" si="72"/>
        <v>21.246268060233945</v>
      </c>
      <c r="AN45" s="57">
        <f t="shared" si="72"/>
        <v>19.826562833235563</v>
      </c>
      <c r="AO45" s="57">
        <f t="shared" si="72"/>
        <v>16.862664936161348</v>
      </c>
      <c r="AP45" s="57">
        <f t="shared" si="72"/>
        <v>11.970098226838118</v>
      </c>
      <c r="AQ45" s="57">
        <f t="shared" si="72"/>
        <v>5.008696295525449</v>
      </c>
      <c r="AR45" s="57">
        <f t="shared" si="72"/>
        <v>-3.7593414137378813</v>
      </c>
      <c r="AS45" s="57">
        <f t="shared" si="72"/>
        <v>-13.62136913576624</v>
      </c>
      <c r="AT45" s="57">
        <f t="shared" si="72"/>
        <v>-23.50353282280969</v>
      </c>
      <c r="AU45" s="57">
        <f t="shared" si="72"/>
        <v>-32.17146027895832</v>
      </c>
      <c r="AV45" s="57">
        <f t="shared" si="72"/>
        <v>-38.476419572539335</v>
      </c>
      <c r="AW45" s="57">
        <f t="shared" si="72"/>
        <v>-41.57525560842351</v>
      </c>
      <c r="AX45" s="57">
        <f t="shared" si="72"/>
        <v>-41.07699295638758</v>
      </c>
      <c r="AY45" s="57">
        <f t="shared" si="72"/>
        <v>-37.10038656798534</v>
      </c>
      <c r="AZ45" s="57">
        <f t="shared" si="72"/>
        <v>-30.244549959953687</v>
      </c>
      <c r="BA45" s="57">
        <f t="shared" si="72"/>
        <v>-21.478323957283752</v>
      </c>
      <c r="BB45" s="57">
        <f t="shared" si="72"/>
        <v>-11.958408912313576</v>
      </c>
      <c r="BC45" s="57">
        <f t="shared" si="72"/>
        <v>-2.804023785251973</v>
      </c>
      <c r="BD45" s="57">
        <f t="shared" si="72"/>
        <v>5.118567193391104</v>
      </c>
      <c r="BE45" s="57">
        <f t="shared" si="72"/>
        <v>11.336148429286826</v>
      </c>
      <c r="BF45" s="57">
        <f t="shared" si="72"/>
        <v>15.78655676329034</v>
      </c>
      <c r="BG45" s="57">
        <f t="shared" si="72"/>
        <v>18.713177336475628</v>
      </c>
      <c r="BH45" s="57">
        <f t="shared" si="72"/>
        <v>20.48130705572047</v>
      </c>
      <c r="BI45" s="57">
        <f t="shared" si="72"/>
        <v>21.385139034733506</v>
      </c>
      <c r="BJ45" s="57">
        <f t="shared" si="72"/>
        <v>21.50799476912221</v>
      </c>
      <c r="BK45" s="57">
        <f t="shared" si="72"/>
        <v>20.6748228957245</v>
      </c>
      <c r="BL45" s="57">
        <f t="shared" si="72"/>
        <v>18.509217184454286</v>
      </c>
      <c r="BM45" s="57">
        <f t="shared" si="72"/>
        <v>14.58179440662311</v>
      </c>
      <c r="BN45" s="57">
        <f t="shared" si="72"/>
        <v>8.610559428258401</v>
      </c>
      <c r="BO45" s="57">
        <f aca="true" t="shared" si="73" ref="BO45:DZ45">-BO31*BO38</f>
        <v>0.6501223383507869</v>
      </c>
      <c r="BP45" s="57">
        <f t="shared" si="73"/>
        <v>-8.800957773290001</v>
      </c>
      <c r="BQ45" s="57">
        <f t="shared" si="73"/>
        <v>-18.823227165545877</v>
      </c>
      <c r="BR45" s="57">
        <f t="shared" si="73"/>
        <v>-28.229825650950524</v>
      </c>
      <c r="BS45" s="57">
        <f t="shared" si="73"/>
        <v>-35.80025751638777</v>
      </c>
      <c r="BT45" s="57">
        <f t="shared" si="73"/>
        <v>-40.520817902637496</v>
      </c>
      <c r="BU45" s="57">
        <f t="shared" si="73"/>
        <v>-41.77022311663782</v>
      </c>
      <c r="BV45" s="57">
        <f t="shared" si="73"/>
        <v>-39.42040806176182</v>
      </c>
      <c r="BW45" s="57">
        <f t="shared" si="73"/>
        <v>-33.84829281404336</v>
      </c>
      <c r="BX45" s="57">
        <f t="shared" si="73"/>
        <v>-25.863499587985594</v>
      </c>
      <c r="BY45" s="57">
        <f t="shared" si="73"/>
        <v>-16.55874259637871</v>
      </c>
      <c r="BZ45" s="57">
        <f t="shared" si="73"/>
        <v>-7.10029641204173</v>
      </c>
      <c r="CA45" s="57">
        <f t="shared" si="73"/>
        <v>1.5002502063186651</v>
      </c>
      <c r="CB45" s="57">
        <f t="shared" si="73"/>
        <v>8.570150003766503</v>
      </c>
      <c r="CC45" s="57">
        <f t="shared" si="73"/>
        <v>13.855601058069075</v>
      </c>
      <c r="CD45" s="57">
        <f t="shared" si="73"/>
        <v>17.47256910327341</v>
      </c>
      <c r="CE45" s="57">
        <f t="shared" si="73"/>
        <v>19.752869942784184</v>
      </c>
      <c r="CF45" s="57">
        <f t="shared" si="73"/>
        <v>21.046866817049185</v>
      </c>
      <c r="CG45" s="57">
        <f t="shared" si="73"/>
        <v>21.551549046813072</v>
      </c>
      <c r="CH45" s="57">
        <f t="shared" si="73"/>
        <v>21.215493243050233</v>
      </c>
      <c r="CI45" s="57">
        <f t="shared" si="73"/>
        <v>19.745677729356405</v>
      </c>
      <c r="CJ45" s="57">
        <f t="shared" si="73"/>
        <v>16.71516566362368</v>
      </c>
      <c r="CK45" s="57">
        <f t="shared" si="73"/>
        <v>11.745049849815324</v>
      </c>
      <c r="CL45" s="57">
        <f t="shared" si="73"/>
        <v>4.70797875930318</v>
      </c>
      <c r="CM45" s="57">
        <f t="shared" si="73"/>
        <v>-4.116907423146469</v>
      </c>
      <c r="CN45" s="57">
        <f t="shared" si="73"/>
        <v>-14.000890337529075</v>
      </c>
      <c r="CO45" s="57">
        <f t="shared" si="73"/>
        <v>-23.859910380955696</v>
      </c>
      <c r="CP45" s="57">
        <f t="shared" si="73"/>
        <v>-32.45832028291739</v>
      </c>
      <c r="CQ45" s="57">
        <f t="shared" si="73"/>
        <v>-38.65527175303456</v>
      </c>
      <c r="CR45" s="57">
        <f t="shared" si="73"/>
        <v>-41.62253314018628</v>
      </c>
      <c r="CS45" s="57">
        <f t="shared" si="73"/>
        <v>-40.98785329113315</v>
      </c>
      <c r="CT45" s="57">
        <f t="shared" si="73"/>
        <v>-36.88914543310047</v>
      </c>
      <c r="CU45" s="57">
        <f t="shared" si="73"/>
        <v>-29.941949313162965</v>
      </c>
      <c r="CV45" s="57">
        <f t="shared" si="73"/>
        <v>-21.125870648225703</v>
      </c>
      <c r="CW45" s="57">
        <f t="shared" si="73"/>
        <v>-11.600415233752381</v>
      </c>
      <c r="CX45" s="57">
        <f t="shared" si="73"/>
        <v>-2.4789044340130966</v>
      </c>
      <c r="CY45" s="57">
        <f t="shared" si="73"/>
        <v>5.38533408806275</v>
      </c>
      <c r="CZ45" s="57">
        <f t="shared" si="73"/>
        <v>11.53508199284237</v>
      </c>
      <c r="DA45" s="57">
        <f t="shared" si="73"/>
        <v>15.922279331181347</v>
      </c>
      <c r="DB45" s="57">
        <f t="shared" si="73"/>
        <v>18.79851313809266</v>
      </c>
      <c r="DC45" s="57">
        <f t="shared" si="73"/>
        <v>20.529735818294636</v>
      </c>
      <c r="DD45" s="57">
        <f t="shared" si="73"/>
        <v>21.404236205102634</v>
      </c>
      <c r="DE45" s="57">
        <f t="shared" si="73"/>
        <v>21.49581195774351</v>
      </c>
      <c r="DF45" s="57">
        <f t="shared" si="73"/>
        <v>20.620146250049515</v>
      </c>
      <c r="DG45" s="57">
        <f t="shared" si="73"/>
        <v>18.395665954156065</v>
      </c>
      <c r="DH45" s="57">
        <f t="shared" si="73"/>
        <v>14.394760072905484</v>
      </c>
      <c r="DI45" s="57">
        <f t="shared" si="73"/>
        <v>8.344988689889638</v>
      </c>
      <c r="DJ45" s="57">
        <f t="shared" si="73"/>
        <v>0.31646006311374913</v>
      </c>
      <c r="DK45" s="57">
        <f t="shared" si="73"/>
        <v>-9.17510201017323</v>
      </c>
      <c r="DL45" s="57">
        <f t="shared" si="73"/>
        <v>-19.19667609764092</v>
      </c>
      <c r="DM45" s="57">
        <f t="shared" si="73"/>
        <v>-28.555623097188217</v>
      </c>
      <c r="DN45" s="57">
        <f t="shared" si="73"/>
        <v>-36.035069114609456</v>
      </c>
      <c r="DO45" s="57">
        <f t="shared" si="73"/>
        <v>-40.63321082147599</v>
      </c>
      <c r="DP45" s="57">
        <f t="shared" si="73"/>
        <v>-41.74608768363875</v>
      </c>
      <c r="DQ45" s="57">
        <f t="shared" si="73"/>
        <v>-39.264992502980014</v>
      </c>
      <c r="DR45" s="57">
        <f t="shared" si="73"/>
        <v>-33.58496873227727</v>
      </c>
      <c r="DS45" s="57">
        <f t="shared" si="73"/>
        <v>-25.529469886452883</v>
      </c>
      <c r="DT45" s="57">
        <f t="shared" si="73"/>
        <v>-16.19805930464936</v>
      </c>
      <c r="DU45" s="57">
        <f t="shared" si="73"/>
        <v>-6.755254711885943</v>
      </c>
      <c r="DV45" s="57">
        <f t="shared" si="73"/>
        <v>1.7972766170854602</v>
      </c>
      <c r="DW45" s="57">
        <f t="shared" si="73"/>
        <v>8.801913764973314</v>
      </c>
      <c r="DX45" s="57">
        <f t="shared" si="73"/>
        <v>14.02047204314434</v>
      </c>
      <c r="DY45" s="57">
        <f t="shared" si="73"/>
        <v>17.580330058990302</v>
      </c>
      <c r="DZ45" s="57">
        <f t="shared" si="73"/>
        <v>19.81762156580964</v>
      </c>
      <c r="EA45" s="57">
        <f aca="true" t="shared" si="74" ref="EA45:GL45">-EA31*EA38</f>
        <v>21.07969241711696</v>
      </c>
      <c r="EB45" s="57">
        <f t="shared" si="74"/>
        <v>21.555299463205596</v>
      </c>
      <c r="EC45" s="57">
        <f t="shared" si="74"/>
        <v>21.18312597962971</v>
      </c>
      <c r="ED45" s="57">
        <f t="shared" si="74"/>
        <v>19.662571751557184</v>
      </c>
      <c r="EE45" s="57">
        <f t="shared" si="74"/>
        <v>16.56488239932198</v>
      </c>
      <c r="EF45" s="57">
        <f t="shared" si="74"/>
        <v>11.517017301208297</v>
      </c>
      <c r="EG45" s="57">
        <f t="shared" si="74"/>
        <v>4.404667785437988</v>
      </c>
      <c r="EH45" s="57">
        <f t="shared" si="74"/>
        <v>-4.476020757346972</v>
      </c>
      <c r="EI45" s="57">
        <f t="shared" si="74"/>
        <v>-14.3803946882657</v>
      </c>
      <c r="EJ45" s="57">
        <f t="shared" si="74"/>
        <v>-24.21448662831555</v>
      </c>
      <c r="EK45" s="57">
        <f t="shared" si="74"/>
        <v>-32.7417329410769</v>
      </c>
      <c r="EL45" s="57">
        <f t="shared" si="74"/>
        <v>-38.82948369364202</v>
      </c>
      <c r="EM45" s="57">
        <f t="shared" si="74"/>
        <v>-41.664635659034914</v>
      </c>
      <c r="EN45" s="57">
        <f t="shared" si="74"/>
        <v>-40.89373832498518</v>
      </c>
      <c r="EO45" s="57">
        <f t="shared" si="74"/>
        <v>-36.67381636354085</v>
      </c>
      <c r="EP45" s="57">
        <f t="shared" si="74"/>
        <v>-29.636673578537266</v>
      </c>
      <c r="EQ45" s="57">
        <f t="shared" si="74"/>
        <v>-20.772415906406486</v>
      </c>
      <c r="ER45" s="57">
        <f t="shared" si="74"/>
        <v>-11.243026992941745</v>
      </c>
      <c r="ES45" s="57">
        <f t="shared" si="74"/>
        <v>-2.1556187904466517</v>
      </c>
      <c r="ET45" s="57">
        <f t="shared" si="74"/>
        <v>5.649616665860105</v>
      </c>
      <c r="EU45" s="57">
        <f t="shared" si="74"/>
        <v>11.731476758138246</v>
      </c>
      <c r="EV45" s="57">
        <f t="shared" si="74"/>
        <v>16.055843316702216</v>
      </c>
      <c r="EW45" s="57">
        <f t="shared" si="74"/>
        <v>18.88223357329878</v>
      </c>
      <c r="EX45" s="57">
        <f t="shared" si="74"/>
        <v>20.576975237638052</v>
      </c>
      <c r="EY45" s="57">
        <f t="shared" si="74"/>
        <v>21.42225412058594</v>
      </c>
      <c r="EZ45" s="57">
        <f t="shared" si="74"/>
        <v>21.48228082582838</v>
      </c>
      <c r="FA45" s="57">
        <f t="shared" si="74"/>
        <v>20.563561095434213</v>
      </c>
      <c r="FB45" s="57">
        <f t="shared" si="74"/>
        <v>18.279574354094983</v>
      </c>
      <c r="FC45" s="57">
        <f t="shared" si="74"/>
        <v>14.204775278193672</v>
      </c>
      <c r="FD45" s="57">
        <f t="shared" si="74"/>
        <v>8.076554023835532</v>
      </c>
      <c r="FE45" s="57">
        <f t="shared" si="74"/>
        <v>-0.01933063514130727</v>
      </c>
      <c r="FF45" s="57">
        <f t="shared" si="74"/>
        <v>-9.550030614738624</v>
      </c>
      <c r="FG45" s="57">
        <f t="shared" si="74"/>
        <v>-19.569187233781182</v>
      </c>
      <c r="FH45" s="57">
        <f t="shared" si="74"/>
        <v>-28.878725979425965</v>
      </c>
      <c r="FI45" s="57">
        <f t="shared" si="74"/>
        <v>-36.2657419496077</v>
      </c>
      <c r="FJ45" s="57">
        <f t="shared" si="74"/>
        <v>-40.74059607365098</v>
      </c>
      <c r="FK45" s="57">
        <f t="shared" si="74"/>
        <v>-41.716789358069505</v>
      </c>
      <c r="FL45" s="57">
        <f t="shared" si="74"/>
        <v>-39.1049838400945</v>
      </c>
      <c r="FM45" s="57">
        <f t="shared" si="74"/>
        <v>-33.31823876930898</v>
      </c>
      <c r="FN45" s="57">
        <f t="shared" si="74"/>
        <v>-25.19362087672065</v>
      </c>
      <c r="FO45" s="57">
        <f t="shared" si="74"/>
        <v>-15.837237854317262</v>
      </c>
      <c r="FP45" s="57">
        <f t="shared" si="74"/>
        <v>-6.411519268908091</v>
      </c>
      <c r="FQ45" s="57">
        <f t="shared" si="74"/>
        <v>2.0920538836605846</v>
      </c>
      <c r="FR45" s="57">
        <f t="shared" si="74"/>
        <v>9.03109707172512</v>
      </c>
      <c r="FS45" s="57">
        <f t="shared" si="74"/>
        <v>14.182962992938528</v>
      </c>
      <c r="FT45" s="57">
        <f t="shared" si="74"/>
        <v>17.686212641764545</v>
      </c>
      <c r="FU45" s="57">
        <f t="shared" si="74"/>
        <v>19.881008787804756</v>
      </c>
      <c r="FV45" s="57">
        <f t="shared" si="74"/>
        <v>21.11143275562445</v>
      </c>
      <c r="FW45" s="57">
        <f t="shared" si="74"/>
        <v>21.557876265945183</v>
      </c>
      <c r="FX45" s="57">
        <f t="shared" si="74"/>
        <v>21.149144809174434</v>
      </c>
      <c r="FY45" s="57">
        <f t="shared" si="74"/>
        <v>19.577220615738188</v>
      </c>
      <c r="FZ45" s="57">
        <f t="shared" si="74"/>
        <v>16.411799241379367</v>
      </c>
      <c r="GA45" s="57">
        <f t="shared" si="74"/>
        <v>11.286003588968896</v>
      </c>
      <c r="GB45" s="57">
        <f t="shared" si="74"/>
        <v>4.098791149927273</v>
      </c>
      <c r="GC45" s="57">
        <f t="shared" si="74"/>
        <v>-4.836630399172993</v>
      </c>
      <c r="GD45" s="57">
        <f t="shared" si="74"/>
        <v>-14.759816741196849</v>
      </c>
      <c r="GE45" s="57">
        <f t="shared" si="74"/>
        <v>-24.567194813146905</v>
      </c>
      <c r="GF45" s="57">
        <f t="shared" si="74"/>
        <v>-33.021643420670955</v>
      </c>
      <c r="GG45" s="57">
        <f t="shared" si="74"/>
        <v>-38.999022439417764</v>
      </c>
      <c r="GH45" s="57">
        <f t="shared" si="74"/>
        <v>-41.701557300385666</v>
      </c>
      <c r="GI45" s="57">
        <f t="shared" si="74"/>
        <v>-40.79466969595738</v>
      </c>
      <c r="GJ45" s="57">
        <f t="shared" si="74"/>
        <v>-36.45444443664578</v>
      </c>
      <c r="GK45" s="57">
        <f t="shared" si="74"/>
        <v>-29.328783023109885</v>
      </c>
      <c r="GL45" s="57">
        <f t="shared" si="74"/>
        <v>-20.41802361078921</v>
      </c>
      <c r="GM45" s="57">
        <f aca="true" t="shared" si="75" ref="GM45:HK45">-GM31*GM38</f>
        <v>-10.886299044460264</v>
      </c>
      <c r="GN45" s="57">
        <f t="shared" si="75"/>
        <v>-1.8342025598415497</v>
      </c>
      <c r="GO45" s="57">
        <f t="shared" si="75"/>
        <v>5.911402576504836</v>
      </c>
      <c r="GP45" s="57">
        <f t="shared" si="75"/>
        <v>11.92534065547161</v>
      </c>
      <c r="GQ45" s="57">
        <f t="shared" si="75"/>
        <v>16.18726809303259</v>
      </c>
      <c r="GR45" s="57">
        <f t="shared" si="75"/>
        <v>18.964358407921637</v>
      </c>
      <c r="GS45" s="57">
        <f t="shared" si="75"/>
        <v>20.62303604487262</v>
      </c>
      <c r="GT45" s="57">
        <f t="shared" si="75"/>
        <v>21.439189427390854</v>
      </c>
      <c r="GU45" s="57">
        <f t="shared" si="75"/>
        <v>21.467384524989907</v>
      </c>
      <c r="GV45" s="57">
        <f t="shared" si="75"/>
        <v>20.50504321458253</v>
      </c>
      <c r="GW45" s="57">
        <f t="shared" si="75"/>
        <v>18.16092099830451</v>
      </c>
      <c r="GX45" s="57">
        <f t="shared" si="75"/>
        <v>14.01183282482438</v>
      </c>
      <c r="GY45" s="57">
        <f t="shared" si="75"/>
        <v>7.805270988860176</v>
      </c>
      <c r="GZ45" s="57">
        <f t="shared" si="75"/>
        <v>-0.3572092303180414</v>
      </c>
      <c r="HA45" s="57">
        <f t="shared" si="75"/>
        <v>-9.925683615601214</v>
      </c>
      <c r="HB45" s="57">
        <f t="shared" si="75"/>
        <v>-19.940692708107715</v>
      </c>
      <c r="HC45" s="57">
        <f t="shared" si="75"/>
        <v>-29.19907222810099</v>
      </c>
      <c r="HD45" s="57">
        <f t="shared" si="75"/>
        <v>-36.492231583839555</v>
      </c>
      <c r="HE45" s="57">
        <f t="shared" si="75"/>
        <v>-40.842954420296294</v>
      </c>
      <c r="HF45" s="57">
        <f t="shared" si="75"/>
        <v>-41.68233678256479</v>
      </c>
      <c r="HG45" s="57">
        <f t="shared" si="75"/>
        <v>-38.94041665270245</v>
      </c>
      <c r="HH45" s="57">
        <f t="shared" si="75"/>
        <v>-33.04815715738538</v>
      </c>
      <c r="HI45" s="57">
        <f t="shared" si="75"/>
        <v>-24.856016284501067</v>
      </c>
      <c r="HJ45" s="57">
        <f t="shared" si="75"/>
        <v>-15.47633895215329</v>
      </c>
      <c r="HK45" s="58">
        <f t="shared" si="75"/>
        <v>-6.069135955695304</v>
      </c>
    </row>
    <row r="46" spans="1:219" ht="14.25">
      <c r="A46" s="17" t="s">
        <v>86</v>
      </c>
      <c r="B46" s="59">
        <f>(-B32*B38)-(B31^2*B37)</f>
        <v>-2524.567901234568</v>
      </c>
      <c r="C46" s="59">
        <f aca="true" t="shared" si="76" ref="C46:BN46">(-C32*C38)-(C31^2*C37)</f>
        <v>-2415.4804348673674</v>
      </c>
      <c r="D46" s="59">
        <f t="shared" si="76"/>
        <v>-2294.5088656387284</v>
      </c>
      <c r="E46" s="59">
        <f t="shared" si="76"/>
        <v>-2116.576394572301</v>
      </c>
      <c r="F46" s="59">
        <f t="shared" si="76"/>
        <v>-1896.686408791521</v>
      </c>
      <c r="G46" s="59">
        <f t="shared" si="76"/>
        <v>-1653.2502492842486</v>
      </c>
      <c r="H46" s="59">
        <f t="shared" si="76"/>
        <v>-1406.4822043843635</v>
      </c>
      <c r="I46" s="59">
        <f t="shared" si="76"/>
        <v>-1175.4558526415476</v>
      </c>
      <c r="J46" s="59">
        <f t="shared" si="76"/>
        <v>-975.0694652945178</v>
      </c>
      <c r="K46" s="59">
        <f t="shared" si="76"/>
        <v>-814.5009048234236</v>
      </c>
      <c r="L46" s="59">
        <f t="shared" si="76"/>
        <v>-697.8764130366955</v>
      </c>
      <c r="M46" s="59">
        <f t="shared" si="76"/>
        <v>-626.5812262648192</v>
      </c>
      <c r="N46" s="59">
        <f t="shared" si="76"/>
        <v>-601.85728055247</v>
      </c>
      <c r="O46" s="59">
        <f t="shared" si="76"/>
        <v>-626.3941025028275</v>
      </c>
      <c r="P46" s="59">
        <f t="shared" si="76"/>
        <v>-704.182587204141</v>
      </c>
      <c r="Q46" s="59">
        <f t="shared" si="76"/>
        <v>-838.5411972501021</v>
      </c>
      <c r="R46" s="59">
        <f t="shared" si="76"/>
        <v>-1028.8464130507296</v>
      </c>
      <c r="S46" s="59">
        <f t="shared" si="76"/>
        <v>-1267.1633364146637</v>
      </c>
      <c r="T46" s="59">
        <f t="shared" si="76"/>
        <v>-1536.453243584741</v>
      </c>
      <c r="U46" s="59">
        <f t="shared" si="76"/>
        <v>-1811.7842837578569</v>
      </c>
      <c r="V46" s="59">
        <f t="shared" si="76"/>
        <v>-2064.6936827053714</v>
      </c>
      <c r="W46" s="59">
        <f t="shared" si="76"/>
        <v>-2269.1127109314675</v>
      </c>
      <c r="X46" s="59">
        <f t="shared" si="76"/>
        <v>-2406.300738712857</v>
      </c>
      <c r="Y46" s="59">
        <f t="shared" si="76"/>
        <v>-2466.882177586066</v>
      </c>
      <c r="Z46" s="59">
        <f t="shared" si="76"/>
        <v>-2449.9201963762275</v>
      </c>
      <c r="AA46" s="59">
        <f t="shared" si="76"/>
        <v>-2360.607544308176</v>
      </c>
      <c r="AB46" s="59">
        <f t="shared" si="76"/>
        <v>-2208.439956362858</v>
      </c>
      <c r="AC46" s="59">
        <f t="shared" si="76"/>
        <v>-2006.6315268260137</v>
      </c>
      <c r="AD46" s="59">
        <f t="shared" si="76"/>
        <v>-1772.0559200968319</v>
      </c>
      <c r="AE46" s="59">
        <f t="shared" si="76"/>
        <v>-1524.3616601993303</v>
      </c>
      <c r="AF46" s="59">
        <f t="shared" si="76"/>
        <v>-1283.583960355899</v>
      </c>
      <c r="AG46" s="59">
        <f t="shared" si="76"/>
        <v>-1066.9463857631113</v>
      </c>
      <c r="AH46" s="59">
        <f t="shared" si="76"/>
        <v>-886.4333143673043</v>
      </c>
      <c r="AI46" s="59">
        <f t="shared" si="76"/>
        <v>-748.3875473890704</v>
      </c>
      <c r="AJ46" s="59">
        <f t="shared" si="76"/>
        <v>-655.1719017885573</v>
      </c>
      <c r="AK46" s="59">
        <f t="shared" si="76"/>
        <v>-607.8118671193822</v>
      </c>
      <c r="AL46" s="59">
        <f t="shared" si="76"/>
        <v>-608.2023546356371</v>
      </c>
      <c r="AM46" s="59">
        <f t="shared" si="76"/>
        <v>-659.8469041503125</v>
      </c>
      <c r="AN46" s="59">
        <f t="shared" si="76"/>
        <v>-766.7359185286543</v>
      </c>
      <c r="AO46" s="59">
        <f t="shared" si="76"/>
        <v>-930.5927639311748</v>
      </c>
      <c r="AP46" s="59">
        <f t="shared" si="76"/>
        <v>-1147.3626933296669</v>
      </c>
      <c r="AQ46" s="59">
        <f t="shared" si="76"/>
        <v>-1404.4443547215697</v>
      </c>
      <c r="AR46" s="59">
        <f t="shared" si="76"/>
        <v>-1680.335961512419</v>
      </c>
      <c r="AS46" s="59">
        <f t="shared" si="76"/>
        <v>-1947.5749513217581</v>
      </c>
      <c r="AT46" s="59">
        <f t="shared" si="76"/>
        <v>-2178.2032533805514</v>
      </c>
      <c r="AU46" s="59">
        <f t="shared" si="76"/>
        <v>-2349.4956294903373</v>
      </c>
      <c r="AV46" s="59">
        <f t="shared" si="76"/>
        <v>-2447.5260042739033</v>
      </c>
      <c r="AW46" s="59">
        <f t="shared" si="76"/>
        <v>-2467.5486380031443</v>
      </c>
      <c r="AX46" s="59">
        <f t="shared" si="76"/>
        <v>-2412.1003628695366</v>
      </c>
      <c r="AY46" s="59">
        <f t="shared" si="76"/>
        <v>-2288.7548394254363</v>
      </c>
      <c r="AZ46" s="59">
        <f t="shared" si="76"/>
        <v>-2108.9461061633206</v>
      </c>
      <c r="BA46" s="59">
        <f t="shared" si="76"/>
        <v>-1887.8168671760268</v>
      </c>
      <c r="BB46" s="59">
        <f t="shared" si="76"/>
        <v>-1643.8856491837744</v>
      </c>
      <c r="BC46" s="59">
        <f t="shared" si="76"/>
        <v>-1397.3827593072097</v>
      </c>
      <c r="BD46" s="59">
        <f t="shared" si="76"/>
        <v>-1167.2745625726138</v>
      </c>
      <c r="BE46" s="59">
        <f t="shared" si="76"/>
        <v>-968.2585088293738</v>
      </c>
      <c r="BF46" s="59">
        <f t="shared" si="76"/>
        <v>-809.2964441047739</v>
      </c>
      <c r="BG46" s="59">
        <f t="shared" si="76"/>
        <v>-694.3630602931273</v>
      </c>
      <c r="BH46" s="59">
        <f t="shared" si="76"/>
        <v>-624.7939731097596</v>
      </c>
      <c r="BI46" s="59">
        <f t="shared" si="76"/>
        <v>-601.866297221284</v>
      </c>
      <c r="BJ46" s="59">
        <f t="shared" si="76"/>
        <v>-628.3331925572058</v>
      </c>
      <c r="BK46" s="59">
        <f t="shared" si="76"/>
        <v>-708.2065700404388</v>
      </c>
      <c r="BL46" s="59">
        <f t="shared" si="76"/>
        <v>-844.7207852900482</v>
      </c>
      <c r="BM46" s="59">
        <f t="shared" si="76"/>
        <v>-1037.0334957620566</v>
      </c>
      <c r="BN46" s="59">
        <f t="shared" si="76"/>
        <v>-1276.883859439007</v>
      </c>
      <c r="BO46" s="59">
        <f aca="true" t="shared" si="77" ref="BO46:DZ46">(-BO32*BO38)-(BO31^2*BO37)</f>
        <v>-1546.8923199273245</v>
      </c>
      <c r="BP46" s="59">
        <f t="shared" si="77"/>
        <v>-1821.8981772082645</v>
      </c>
      <c r="BQ46" s="59">
        <f t="shared" si="77"/>
        <v>-2073.4195383400993</v>
      </c>
      <c r="BR46" s="59">
        <f t="shared" si="77"/>
        <v>-2275.588504177364</v>
      </c>
      <c r="BS46" s="59">
        <f t="shared" si="77"/>
        <v>-2410.0013557972743</v>
      </c>
      <c r="BT46" s="59">
        <f t="shared" si="77"/>
        <v>-2467.632171763711</v>
      </c>
      <c r="BU46" s="59">
        <f t="shared" si="77"/>
        <v>-2447.8189486481424</v>
      </c>
      <c r="BV46" s="59">
        <f t="shared" si="77"/>
        <v>-2355.942240466161</v>
      </c>
      <c r="BW46" s="59">
        <f t="shared" si="77"/>
        <v>-2201.6413940142506</v>
      </c>
      <c r="BX46" s="59">
        <f t="shared" si="77"/>
        <v>-1998.2705349343112</v>
      </c>
      <c r="BY46" s="59">
        <f t="shared" si="77"/>
        <v>-1762.832845697659</v>
      </c>
      <c r="BZ46" s="59">
        <f t="shared" si="77"/>
        <v>-1515.0436586444343</v>
      </c>
      <c r="CA46" s="59">
        <f t="shared" si="77"/>
        <v>-1274.8906662983218</v>
      </c>
      <c r="CB46" s="59">
        <f t="shared" si="77"/>
        <v>-1059.4339969766918</v>
      </c>
      <c r="CC46" s="59">
        <f t="shared" si="77"/>
        <v>-880.4381938573305</v>
      </c>
      <c r="CD46" s="59">
        <f t="shared" si="77"/>
        <v>-744.0555051722891</v>
      </c>
      <c r="CE46" s="59">
        <f t="shared" si="77"/>
        <v>-652.5489772584923</v>
      </c>
      <c r="CF46" s="59">
        <f t="shared" si="77"/>
        <v>-606.9436494539813</v>
      </c>
      <c r="CG46" s="59">
        <f t="shared" si="77"/>
        <v>-609.1929069573199</v>
      </c>
      <c r="CH46" s="59">
        <f t="shared" si="77"/>
        <v>-662.8506740394039</v>
      </c>
      <c r="CI46" s="59">
        <f t="shared" si="77"/>
        <v>-771.8801598067416</v>
      </c>
      <c r="CJ46" s="59">
        <f t="shared" si="77"/>
        <v>-937.8512957616232</v>
      </c>
      <c r="CK46" s="59">
        <f t="shared" si="77"/>
        <v>-1156.4272084153824</v>
      </c>
      <c r="CL46" s="59">
        <f t="shared" si="77"/>
        <v>-1414.657962106306</v>
      </c>
      <c r="CM46" s="59">
        <f t="shared" si="77"/>
        <v>-1690.7433550469182</v>
      </c>
      <c r="CN46" s="59">
        <f t="shared" si="77"/>
        <v>-1957.0931900003043</v>
      </c>
      <c r="CO46" s="59">
        <f t="shared" si="77"/>
        <v>-2185.8497258950665</v>
      </c>
      <c r="CP46" s="59">
        <f t="shared" si="77"/>
        <v>-2354.5739336285988</v>
      </c>
      <c r="CQ46" s="59">
        <f t="shared" si="77"/>
        <v>-2449.6979806589134</v>
      </c>
      <c r="CR46" s="59">
        <f t="shared" si="77"/>
        <v>-2466.793349472559</v>
      </c>
      <c r="CS46" s="59">
        <f t="shared" si="77"/>
        <v>-2408.623466229252</v>
      </c>
      <c r="CT46" s="59">
        <f t="shared" si="77"/>
        <v>-2282.9202158580833</v>
      </c>
      <c r="CU46" s="59">
        <f t="shared" si="77"/>
        <v>-2101.256735156891</v>
      </c>
      <c r="CV46" s="59">
        <f t="shared" si="77"/>
        <v>-1878.914728813603</v>
      </c>
      <c r="CW46" s="59">
        <f t="shared" si="77"/>
        <v>-1634.5175463237917</v>
      </c>
      <c r="CX46" s="59">
        <f t="shared" si="77"/>
        <v>-1388.3071196451874</v>
      </c>
      <c r="CY46" s="59">
        <f t="shared" si="77"/>
        <v>-1159.1381276959949</v>
      </c>
      <c r="CZ46" s="59">
        <f t="shared" si="77"/>
        <v>-961.5050300971654</v>
      </c>
      <c r="DA46" s="59">
        <f t="shared" si="77"/>
        <v>-804.1548022650192</v>
      </c>
      <c r="DB46" s="59">
        <f t="shared" si="77"/>
        <v>-690.9140962827976</v>
      </c>
      <c r="DC46" s="59">
        <f t="shared" si="77"/>
        <v>-623.0727293603253</v>
      </c>
      <c r="DD46" s="59">
        <f t="shared" si="77"/>
        <v>-601.945256469177</v>
      </c>
      <c r="DE46" s="59">
        <f t="shared" si="77"/>
        <v>-630.3481696038264</v>
      </c>
      <c r="DF46" s="59">
        <f t="shared" si="77"/>
        <v>-712.3114406671501</v>
      </c>
      <c r="DG46" s="59">
        <f t="shared" si="77"/>
        <v>-850.9804886362695</v>
      </c>
      <c r="DH46" s="59">
        <f t="shared" si="77"/>
        <v>-1045.2891924478442</v>
      </c>
      <c r="DI46" s="59">
        <f t="shared" si="77"/>
        <v>-1286.64816887139</v>
      </c>
      <c r="DJ46" s="59">
        <f t="shared" si="77"/>
        <v>-1557.3389090012947</v>
      </c>
      <c r="DK46" s="59">
        <f t="shared" si="77"/>
        <v>-1831.9784037199029</v>
      </c>
      <c r="DL46" s="59">
        <f t="shared" si="77"/>
        <v>-2082.0743989522625</v>
      </c>
      <c r="DM46" s="59">
        <f t="shared" si="77"/>
        <v>-2281.966951020416</v>
      </c>
      <c r="DN46" s="59">
        <f t="shared" si="77"/>
        <v>-2413.5919625322326</v>
      </c>
      <c r="DO46" s="59">
        <f t="shared" si="77"/>
        <v>-2468.2715230777676</v>
      </c>
      <c r="DP46" s="59">
        <f t="shared" si="77"/>
        <v>-2445.6149190444976</v>
      </c>
      <c r="DQ46" s="59">
        <f t="shared" si="77"/>
        <v>-2351.187888598726</v>
      </c>
      <c r="DR46" s="59">
        <f t="shared" si="77"/>
        <v>-2194.7727240384474</v>
      </c>
      <c r="DS46" s="59">
        <f t="shared" si="77"/>
        <v>-1989.8636722188755</v>
      </c>
      <c r="DT46" s="59">
        <f t="shared" si="77"/>
        <v>-1753.5921902217528</v>
      </c>
      <c r="DU46" s="59">
        <f t="shared" si="77"/>
        <v>-1505.7368576656647</v>
      </c>
      <c r="DV46" s="59">
        <f t="shared" si="77"/>
        <v>-1266.233093133473</v>
      </c>
      <c r="DW46" s="59">
        <f t="shared" si="77"/>
        <v>-1051.9740669385044</v>
      </c>
      <c r="DX46" s="59">
        <f t="shared" si="77"/>
        <v>-874.5040424219674</v>
      </c>
      <c r="DY46" s="59">
        <f t="shared" si="77"/>
        <v>-739.7873072797876</v>
      </c>
      <c r="DZ46" s="59">
        <f t="shared" si="77"/>
        <v>-649.9910799624656</v>
      </c>
      <c r="EA46" s="59">
        <f aca="true" t="shared" si="78" ref="EA46:GL46">(-EA32*EA38)-(EA31^2*EA37)</f>
        <v>-606.1431470962762</v>
      </c>
      <c r="EB46" s="59">
        <f t="shared" si="78"/>
        <v>-610.256364372514</v>
      </c>
      <c r="EC46" s="59">
        <f t="shared" si="78"/>
        <v>-665.9333203535374</v>
      </c>
      <c r="ED46" s="59">
        <f t="shared" si="78"/>
        <v>-777.1059463109144</v>
      </c>
      <c r="EE46" s="59">
        <f t="shared" si="78"/>
        <v>-945.1855647895311</v>
      </c>
      <c r="EF46" s="59">
        <f t="shared" si="78"/>
        <v>-1165.5491204111092</v>
      </c>
      <c r="EG46" s="59">
        <f t="shared" si="78"/>
        <v>-1424.8976433663565</v>
      </c>
      <c r="EH46" s="59">
        <f t="shared" si="78"/>
        <v>-1701.136962357337</v>
      </c>
      <c r="EI46" s="59">
        <f t="shared" si="78"/>
        <v>-1966.5573810091846</v>
      </c>
      <c r="EJ46" s="59">
        <f t="shared" si="78"/>
        <v>-2193.4098716916824</v>
      </c>
      <c r="EK46" s="59">
        <f t="shared" si="78"/>
        <v>-2359.5466363555342</v>
      </c>
      <c r="EL46" s="59">
        <f t="shared" si="78"/>
        <v>-2451.75833395228</v>
      </c>
      <c r="EM46" s="59">
        <f t="shared" si="78"/>
        <v>-2465.9306477470745</v>
      </c>
      <c r="EN46" s="59">
        <f t="shared" si="78"/>
        <v>-2405.050263200014</v>
      </c>
      <c r="EO46" s="59">
        <f t="shared" si="78"/>
        <v>-2277.005707999183</v>
      </c>
      <c r="EP46" s="59">
        <f t="shared" si="78"/>
        <v>-2093.509196487733</v>
      </c>
      <c r="EQ46" s="59">
        <f t="shared" si="78"/>
        <v>-1869.9810654063228</v>
      </c>
      <c r="ER46" s="59">
        <f t="shared" si="78"/>
        <v>-1625.1470330714444</v>
      </c>
      <c r="ES46" s="59">
        <f t="shared" si="78"/>
        <v>-1379.2562151546367</v>
      </c>
      <c r="ET46" s="59">
        <f t="shared" si="78"/>
        <v>-1151.0471793389547</v>
      </c>
      <c r="EU46" s="59">
        <f t="shared" si="78"/>
        <v>-954.809345347351</v>
      </c>
      <c r="EV46" s="59">
        <f t="shared" si="78"/>
        <v>-799.0760810565314</v>
      </c>
      <c r="EW46" s="59">
        <f t="shared" si="78"/>
        <v>-687.5295603004497</v>
      </c>
      <c r="EX46" s="59">
        <f t="shared" si="78"/>
        <v>-621.4175946489139</v>
      </c>
      <c r="EY46" s="59">
        <f t="shared" si="78"/>
        <v>-602.0943565925631</v>
      </c>
      <c r="EZ46" s="59">
        <f t="shared" si="78"/>
        <v>-632.439265252372</v>
      </c>
      <c r="FA46" s="59">
        <f t="shared" si="78"/>
        <v>-716.4973081560615</v>
      </c>
      <c r="FB46" s="59">
        <f t="shared" si="78"/>
        <v>-857.320095294702</v>
      </c>
      <c r="FC46" s="59">
        <f t="shared" si="78"/>
        <v>-1053.6128130622328</v>
      </c>
      <c r="FD46" s="59">
        <f t="shared" si="78"/>
        <v>-1296.4550773412425</v>
      </c>
      <c r="FE46" s="59">
        <f t="shared" si="78"/>
        <v>-1567.7914955417598</v>
      </c>
      <c r="FF46" s="59">
        <f t="shared" si="78"/>
        <v>-1842.0234324772614</v>
      </c>
      <c r="FG46" s="59">
        <f t="shared" si="78"/>
        <v>-2090.6570401947038</v>
      </c>
      <c r="FH46" s="59">
        <f t="shared" si="78"/>
        <v>-2288.2473251530837</v>
      </c>
      <c r="FI46" s="59">
        <f t="shared" si="78"/>
        <v>-2417.07233736332</v>
      </c>
      <c r="FJ46" s="59">
        <f t="shared" si="78"/>
        <v>-2468.800395780547</v>
      </c>
      <c r="FK46" s="59">
        <f t="shared" si="78"/>
        <v>-2443.30852847384</v>
      </c>
      <c r="FL46" s="59">
        <f t="shared" si="78"/>
        <v>-2346.345107092947</v>
      </c>
      <c r="FM46" s="59">
        <f t="shared" si="78"/>
        <v>-2187.8347648909075</v>
      </c>
      <c r="FN46" s="59">
        <f t="shared" si="78"/>
        <v>-1981.4119463775612</v>
      </c>
      <c r="FO46" s="59">
        <f t="shared" si="78"/>
        <v>-1744.3350580092158</v>
      </c>
      <c r="FP46" s="59">
        <f t="shared" si="78"/>
        <v>-1496.4422874564816</v>
      </c>
      <c r="FQ46" s="59">
        <f t="shared" si="78"/>
        <v>-1257.612026119812</v>
      </c>
      <c r="FR46" s="59">
        <f t="shared" si="78"/>
        <v>-1044.5670571781495</v>
      </c>
      <c r="FS46" s="59">
        <f t="shared" si="78"/>
        <v>-868.6310472354356</v>
      </c>
      <c r="FT46" s="59">
        <f t="shared" si="78"/>
        <v>-735.5830042183206</v>
      </c>
      <c r="FU46" s="59">
        <f t="shared" si="78"/>
        <v>-647.498269656467</v>
      </c>
      <c r="FV46" s="59">
        <f t="shared" si="78"/>
        <v>-605.4105125838441</v>
      </c>
      <c r="FW46" s="59">
        <f t="shared" si="78"/>
        <v>-611.3929570209397</v>
      </c>
      <c r="FX46" s="59">
        <f t="shared" si="78"/>
        <v>-669.0950348515862</v>
      </c>
      <c r="FY46" s="59">
        <f t="shared" si="78"/>
        <v>-782.4132450139775</v>
      </c>
      <c r="FZ46" s="59">
        <f t="shared" si="78"/>
        <v>-952.5951239282451</v>
      </c>
      <c r="GA46" s="59">
        <f t="shared" si="78"/>
        <v>-1174.7274719243705</v>
      </c>
      <c r="GB46" s="59">
        <f t="shared" si="78"/>
        <v>-1435.1620084740491</v>
      </c>
      <c r="GC46" s="59">
        <f t="shared" si="78"/>
        <v>-1711.5152167971837</v>
      </c>
      <c r="GD46" s="59">
        <f t="shared" si="78"/>
        <v>-1975.9661179618934</v>
      </c>
      <c r="GE46" s="59">
        <f t="shared" si="78"/>
        <v>-2200.8827127570676</v>
      </c>
      <c r="GF46" s="59">
        <f t="shared" si="78"/>
        <v>-2364.4132828466636</v>
      </c>
      <c r="GG46" s="59">
        <f t="shared" si="78"/>
        <v>-2453.7070609695847</v>
      </c>
      <c r="GH46" s="59">
        <f t="shared" si="78"/>
        <v>-2464.9608428588162</v>
      </c>
      <c r="GI46" s="59">
        <f t="shared" si="78"/>
        <v>-2401.3812793657153</v>
      </c>
      <c r="GJ46" s="59">
        <f t="shared" si="78"/>
        <v>-2271.0120364719687</v>
      </c>
      <c r="GK46" s="59">
        <f t="shared" si="78"/>
        <v>-2085.704412363738</v>
      </c>
      <c r="GL46" s="59">
        <f t="shared" si="78"/>
        <v>-1861.016952435369</v>
      </c>
      <c r="GM46" s="59">
        <f aca="true" t="shared" si="79" ref="GM46:HK46">(-GM32*GM38)-(GM31^2*GM37)</f>
        <v>-1615.7751990030458</v>
      </c>
      <c r="GN46" s="59">
        <f t="shared" si="79"/>
        <v>-1370.230966207793</v>
      </c>
      <c r="GO46" s="59">
        <f t="shared" si="79"/>
        <v>-1143.002336415437</v>
      </c>
      <c r="GP46" s="59">
        <f t="shared" si="79"/>
        <v>-948.1717603465628</v>
      </c>
      <c r="GQ46" s="59">
        <f t="shared" si="79"/>
        <v>-794.0603770721183</v>
      </c>
      <c r="GR46" s="59">
        <f t="shared" si="79"/>
        <v>-684.2094920940465</v>
      </c>
      <c r="GS46" s="59">
        <f t="shared" si="79"/>
        <v>-619.828672264516</v>
      </c>
      <c r="GT46" s="59">
        <f t="shared" si="79"/>
        <v>-602.3137989751577</v>
      </c>
      <c r="GU46" s="59">
        <f t="shared" si="79"/>
        <v>-634.6067097836432</v>
      </c>
      <c r="GV46" s="59">
        <f t="shared" si="79"/>
        <v>-720.7642731199963</v>
      </c>
      <c r="GW46" s="59">
        <f t="shared" si="79"/>
        <v>-863.7393775224602</v>
      </c>
      <c r="GX46" s="59">
        <f t="shared" si="79"/>
        <v>-1062.0036480447402</v>
      </c>
      <c r="GY46" s="59">
        <f t="shared" si="79"/>
        <v>-1306.3033808770194</v>
      </c>
      <c r="GZ46" s="59">
        <f t="shared" si="79"/>
        <v>-1578.2485574913615</v>
      </c>
      <c r="HA46" s="59">
        <f t="shared" si="79"/>
        <v>-1852.03173881938</v>
      </c>
      <c r="HB46" s="59">
        <f t="shared" si="79"/>
        <v>-2099.1662541541054</v>
      </c>
      <c r="HC46" s="59">
        <f t="shared" si="79"/>
        <v>-2294.4289202593154</v>
      </c>
      <c r="HD46" s="59">
        <f t="shared" si="79"/>
        <v>-2420.442275858874</v>
      </c>
      <c r="HE46" s="59">
        <f t="shared" si="79"/>
        <v>-2469.2189658472416</v>
      </c>
      <c r="HF46" s="59">
        <f t="shared" si="79"/>
        <v>-2440.900205828007</v>
      </c>
      <c r="HG46" s="59">
        <f t="shared" si="79"/>
        <v>-2341.414521636007</v>
      </c>
      <c r="HH46" s="59">
        <f t="shared" si="79"/>
        <v>-2180.82834271788</v>
      </c>
      <c r="HI46" s="59">
        <f t="shared" si="79"/>
        <v>-1972.9163710427533</v>
      </c>
      <c r="HJ46" s="59">
        <f t="shared" si="79"/>
        <v>-1735.0625540104554</v>
      </c>
      <c r="HK46" s="60">
        <f t="shared" si="79"/>
        <v>-1487.1609717500176</v>
      </c>
    </row>
    <row r="47" spans="1:219" ht="14.25">
      <c r="A47" s="17" t="s">
        <v>87</v>
      </c>
      <c r="B47" s="59">
        <f>B31*B37</f>
        <v>158.88888888888889</v>
      </c>
      <c r="C47" s="59">
        <f aca="true" t="shared" si="80" ref="C47:BN47">C31*C37</f>
        <v>152.03145639925208</v>
      </c>
      <c r="D47" s="59">
        <f t="shared" si="80"/>
        <v>148.84734047967768</v>
      </c>
      <c r="E47" s="59">
        <f t="shared" si="80"/>
        <v>143.80930147591957</v>
      </c>
      <c r="F47" s="59">
        <f t="shared" si="80"/>
        <v>136.9308774052258</v>
      </c>
      <c r="G47" s="59">
        <f t="shared" si="80"/>
        <v>128.3851732466182</v>
      </c>
      <c r="H47" s="59">
        <f t="shared" si="80"/>
        <v>118.60918860709803</v>
      </c>
      <c r="I47" s="59">
        <f t="shared" si="80"/>
        <v>108.313911681646</v>
      </c>
      <c r="J47" s="59">
        <f t="shared" si="80"/>
        <v>98.39031271023964</v>
      </c>
      <c r="K47" s="59">
        <f t="shared" si="80"/>
        <v>89.75369813992484</v>
      </c>
      <c r="L47" s="59">
        <f t="shared" si="80"/>
        <v>83.19377999087959</v>
      </c>
      <c r="M47" s="59">
        <f t="shared" si="80"/>
        <v>79.28180575633718</v>
      </c>
      <c r="N47" s="59">
        <f t="shared" si="80"/>
        <v>78.3438118019919</v>
      </c>
      <c r="O47" s="59">
        <f t="shared" si="80"/>
        <v>80.47107243388241</v>
      </c>
      <c r="P47" s="59">
        <f t="shared" si="80"/>
        <v>85.52882510543722</v>
      </c>
      <c r="Q47" s="59">
        <f t="shared" si="80"/>
        <v>93.14501811526513</v>
      </c>
      <c r="R47" s="59">
        <f t="shared" si="80"/>
        <v>102.69536927468727</v>
      </c>
      <c r="S47" s="59">
        <f t="shared" si="80"/>
        <v>113.3246643504308</v>
      </c>
      <c r="T47" s="59">
        <f t="shared" si="80"/>
        <v>124.03809983522785</v>
      </c>
      <c r="U47" s="59">
        <f t="shared" si="80"/>
        <v>133.85972539141193</v>
      </c>
      <c r="V47" s="59">
        <f t="shared" si="80"/>
        <v>142.00883777339783</v>
      </c>
      <c r="W47" s="59">
        <f t="shared" si="80"/>
        <v>148.02154425912522</v>
      </c>
      <c r="X47" s="59">
        <f t="shared" si="80"/>
        <v>151.7635897444837</v>
      </c>
      <c r="Y47" s="59">
        <f t="shared" si="80"/>
        <v>153.33315950426967</v>
      </c>
      <c r="Z47" s="59">
        <f t="shared" si="80"/>
        <v>152.9070825267884</v>
      </c>
      <c r="AA47" s="59">
        <f t="shared" si="80"/>
        <v>150.60938784779165</v>
      </c>
      <c r="AB47" s="59">
        <f t="shared" si="80"/>
        <v>146.46605940678452</v>
      </c>
      <c r="AC47" s="59">
        <f t="shared" si="80"/>
        <v>140.46461131905266</v>
      </c>
      <c r="AD47" s="59">
        <f t="shared" si="80"/>
        <v>132.68437124936983</v>
      </c>
      <c r="AE47" s="59">
        <f t="shared" si="80"/>
        <v>123.42740216356239</v>
      </c>
      <c r="AF47" s="59">
        <f t="shared" si="80"/>
        <v>113.27862947884279</v>
      </c>
      <c r="AG47" s="59">
        <f t="shared" si="80"/>
        <v>103.05953628005211</v>
      </c>
      <c r="AH47" s="59">
        <f t="shared" si="80"/>
        <v>93.69436575335844</v>
      </c>
      <c r="AI47" s="59">
        <f t="shared" si="80"/>
        <v>86.04913083939199</v>
      </c>
      <c r="AJ47" s="59">
        <f t="shared" si="80"/>
        <v>80.80727563522315</v>
      </c>
      <c r="AK47" s="59">
        <f t="shared" si="80"/>
        <v>78.41284776080734</v>
      </c>
      <c r="AL47" s="59">
        <f t="shared" si="80"/>
        <v>79.06809326928264</v>
      </c>
      <c r="AM47" s="59">
        <f t="shared" si="80"/>
        <v>82.74715517234324</v>
      </c>
      <c r="AN47" s="59">
        <f t="shared" si="80"/>
        <v>89.19456666047832</v>
      </c>
      <c r="AO47" s="59">
        <f t="shared" si="80"/>
        <v>97.90801759194095</v>
      </c>
      <c r="AP47" s="59">
        <f t="shared" si="80"/>
        <v>108.1368011973036</v>
      </c>
      <c r="AQ47" s="59">
        <f t="shared" si="80"/>
        <v>118.93699146130334</v>
      </c>
      <c r="AR47" s="59">
        <f t="shared" si="80"/>
        <v>129.30104134344066</v>
      </c>
      <c r="AS47" s="59">
        <f t="shared" si="80"/>
        <v>138.33404930424499</v>
      </c>
      <c r="AT47" s="59">
        <f t="shared" si="80"/>
        <v>145.4106415350854</v>
      </c>
      <c r="AU47" s="59">
        <f t="shared" si="80"/>
        <v>150.2440017455341</v>
      </c>
      <c r="AV47" s="59">
        <f t="shared" si="80"/>
        <v>152.83793131676433</v>
      </c>
      <c r="AW47" s="59">
        <f t="shared" si="80"/>
        <v>153.35106477677004</v>
      </c>
      <c r="AX47" s="59">
        <f t="shared" si="80"/>
        <v>151.94485502215676</v>
      </c>
      <c r="AY47" s="59">
        <f t="shared" si="80"/>
        <v>148.69127345659084</v>
      </c>
      <c r="AZ47" s="59">
        <f t="shared" si="80"/>
        <v>143.58308079078571</v>
      </c>
      <c r="BA47" s="59">
        <f t="shared" si="80"/>
        <v>136.63727303071943</v>
      </c>
      <c r="BB47" s="59">
        <f t="shared" si="80"/>
        <v>128.03546514338407</v>
      </c>
      <c r="BC47" s="59">
        <f t="shared" si="80"/>
        <v>118.22549180088372</v>
      </c>
      <c r="BD47" s="59">
        <f t="shared" si="80"/>
        <v>107.9273993762214</v>
      </c>
      <c r="BE47" s="59">
        <f t="shared" si="80"/>
        <v>98.03607309768017</v>
      </c>
      <c r="BF47" s="59">
        <f t="shared" si="80"/>
        <v>89.46456136822148</v>
      </c>
      <c r="BG47" s="59">
        <f t="shared" si="80"/>
        <v>82.99558294372994</v>
      </c>
      <c r="BH47" s="59">
        <f t="shared" si="80"/>
        <v>79.19127523621584</v>
      </c>
      <c r="BI47" s="59">
        <f t="shared" si="80"/>
        <v>78.36854031241651</v>
      </c>
      <c r="BJ47" s="59">
        <f t="shared" si="80"/>
        <v>80.61008797682248</v>
      </c>
      <c r="BK47" s="59">
        <f t="shared" si="80"/>
        <v>85.7725354478169</v>
      </c>
      <c r="BL47" s="59">
        <f t="shared" si="80"/>
        <v>93.47450795373838</v>
      </c>
      <c r="BM47" s="59">
        <f t="shared" si="80"/>
        <v>103.08227091187442</v>
      </c>
      <c r="BN47" s="59">
        <f t="shared" si="80"/>
        <v>113.73320446647566</v>
      </c>
      <c r="BO47" s="59">
        <f aca="true" t="shared" si="81" ref="BO47:DZ47">BO31*BO37</f>
        <v>124.43002721881656</v>
      </c>
      <c r="BP47" s="59">
        <f t="shared" si="81"/>
        <v>134.20106284242212</v>
      </c>
      <c r="BQ47" s="59">
        <f t="shared" si="81"/>
        <v>142.27590866523533</v>
      </c>
      <c r="BR47" s="59">
        <f t="shared" si="81"/>
        <v>148.20362275232506</v>
      </c>
      <c r="BS47" s="59">
        <f t="shared" si="81"/>
        <v>151.8610456828455</v>
      </c>
      <c r="BT47" s="59">
        <f t="shared" si="81"/>
        <v>153.35222265681134</v>
      </c>
      <c r="BU47" s="59">
        <f t="shared" si="81"/>
        <v>152.8539888669308</v>
      </c>
      <c r="BV47" s="59">
        <f t="shared" si="81"/>
        <v>150.4868311890647</v>
      </c>
      <c r="BW47" s="59">
        <f t="shared" si="81"/>
        <v>146.27359413716005</v>
      </c>
      <c r="BX47" s="59">
        <f t="shared" si="81"/>
        <v>140.2026432824389</v>
      </c>
      <c r="BY47" s="59">
        <f t="shared" si="81"/>
        <v>132.3595731098448</v>
      </c>
      <c r="BZ47" s="59">
        <f t="shared" si="81"/>
        <v>123.05663649631299</v>
      </c>
      <c r="CA47" s="59">
        <f t="shared" si="81"/>
        <v>112.88918732094588</v>
      </c>
      <c r="CB47" s="59">
        <f t="shared" si="81"/>
        <v>102.68539369206248</v>
      </c>
      <c r="CC47" s="59">
        <f t="shared" si="81"/>
        <v>93.37016676363041</v>
      </c>
      <c r="CD47" s="59">
        <f t="shared" si="81"/>
        <v>85.80450917864299</v>
      </c>
      <c r="CE47" s="59">
        <f t="shared" si="81"/>
        <v>80.66344393308495</v>
      </c>
      <c r="CF47" s="59">
        <f t="shared" si="81"/>
        <v>78.3817211814194</v>
      </c>
      <c r="CG47" s="59">
        <f t="shared" si="81"/>
        <v>79.1527720569042</v>
      </c>
      <c r="CH47" s="59">
        <f t="shared" si="81"/>
        <v>82.94225906178913</v>
      </c>
      <c r="CI47" s="59">
        <f t="shared" si="81"/>
        <v>89.48575679493818</v>
      </c>
      <c r="CJ47" s="59">
        <f t="shared" si="81"/>
        <v>98.27138614218451</v>
      </c>
      <c r="CK47" s="59">
        <f t="shared" si="81"/>
        <v>108.5396982626179</v>
      </c>
      <c r="CL47" s="59">
        <f t="shared" si="81"/>
        <v>119.34158079197636</v>
      </c>
      <c r="CM47" s="59">
        <f t="shared" si="81"/>
        <v>129.67042277722777</v>
      </c>
      <c r="CN47" s="59">
        <f t="shared" si="81"/>
        <v>138.63900025432474</v>
      </c>
      <c r="CO47" s="59">
        <f t="shared" si="81"/>
        <v>145.6341586095265</v>
      </c>
      <c r="CP47" s="59">
        <f t="shared" si="81"/>
        <v>150.38161284682985</v>
      </c>
      <c r="CQ47" s="59">
        <f t="shared" si="81"/>
        <v>152.8938138369096</v>
      </c>
      <c r="CR47" s="59">
        <f t="shared" si="81"/>
        <v>153.3320957822259</v>
      </c>
      <c r="CS47" s="59">
        <f t="shared" si="81"/>
        <v>151.85564203637514</v>
      </c>
      <c r="CT47" s="59">
        <f t="shared" si="81"/>
        <v>148.53257136795943</v>
      </c>
      <c r="CU47" s="59">
        <f t="shared" si="81"/>
        <v>143.35423128521882</v>
      </c>
      <c r="CV47" s="59">
        <f t="shared" si="81"/>
        <v>136.34128467577125</v>
      </c>
      <c r="CW47" s="59">
        <f t="shared" si="81"/>
        <v>127.68400797439378</v>
      </c>
      <c r="CX47" s="59">
        <f t="shared" si="81"/>
        <v>117.8410803980765</v>
      </c>
      <c r="CY47" s="59">
        <f t="shared" si="81"/>
        <v>107.54146255898277</v>
      </c>
      <c r="CZ47" s="59">
        <f t="shared" si="81"/>
        <v>97.68372355515913</v>
      </c>
      <c r="DA47" s="59">
        <f t="shared" si="81"/>
        <v>89.17843658747044</v>
      </c>
      <c r="DB47" s="59">
        <f t="shared" si="81"/>
        <v>82.80119826625189</v>
      </c>
      <c r="DC47" s="59">
        <f t="shared" si="81"/>
        <v>79.10500496655904</v>
      </c>
      <c r="DD47" s="59">
        <f t="shared" si="81"/>
        <v>78.39764522788144</v>
      </c>
      <c r="DE47" s="59">
        <f t="shared" si="81"/>
        <v>80.75327809063592</v>
      </c>
      <c r="DF47" s="59">
        <f t="shared" si="81"/>
        <v>86.01988137188455</v>
      </c>
      <c r="DG47" s="59">
        <f t="shared" si="81"/>
        <v>93.80673154570222</v>
      </c>
      <c r="DH47" s="59">
        <f t="shared" si="81"/>
        <v>103.47067053371195</v>
      </c>
      <c r="DI47" s="59">
        <f t="shared" si="81"/>
        <v>114.141807011905</v>
      </c>
      <c r="DJ47" s="59">
        <f t="shared" si="81"/>
        <v>124.82061559906744</v>
      </c>
      <c r="DK47" s="59">
        <f t="shared" si="81"/>
        <v>134.53995273104528</v>
      </c>
      <c r="DL47" s="59">
        <f t="shared" si="81"/>
        <v>142.53989086082402</v>
      </c>
      <c r="DM47" s="59">
        <f t="shared" si="81"/>
        <v>148.38245054561457</v>
      </c>
      <c r="DN47" s="59">
        <f t="shared" si="81"/>
        <v>151.95541822652535</v>
      </c>
      <c r="DO47" s="59">
        <f t="shared" si="81"/>
        <v>153.36846977325462</v>
      </c>
      <c r="DP47" s="59">
        <f t="shared" si="81"/>
        <v>152.79825537302872</v>
      </c>
      <c r="DQ47" s="59">
        <f t="shared" si="81"/>
        <v>150.3616590522054</v>
      </c>
      <c r="DR47" s="59">
        <f t="shared" si="81"/>
        <v>146.0784801029559</v>
      </c>
      <c r="DS47" s="59">
        <f t="shared" si="81"/>
        <v>139.93813148540494</v>
      </c>
      <c r="DT47" s="59">
        <f t="shared" si="81"/>
        <v>132.03266723841318</v>
      </c>
      <c r="DU47" s="59">
        <f t="shared" si="81"/>
        <v>122.68461458306273</v>
      </c>
      <c r="DV47" s="59">
        <f t="shared" si="81"/>
        <v>112.49968174856815</v>
      </c>
      <c r="DW47" s="59">
        <f t="shared" si="81"/>
        <v>102.31252078642439</v>
      </c>
      <c r="DX47" s="59">
        <f t="shared" si="81"/>
        <v>93.04847465748946</v>
      </c>
      <c r="DY47" s="59">
        <f t="shared" si="81"/>
        <v>85.56335880260507</v>
      </c>
      <c r="DZ47" s="59">
        <f t="shared" si="81"/>
        <v>80.52370011698667</v>
      </c>
      <c r="EA47" s="59">
        <f aca="true" t="shared" si="82" ref="EA47:GL47">EA31*EA37</f>
        <v>78.35495494095599</v>
      </c>
      <c r="EB47" s="59">
        <f t="shared" si="82"/>
        <v>79.24176272370325</v>
      </c>
      <c r="EC47" s="59">
        <f t="shared" si="82"/>
        <v>83.14130207176588</v>
      </c>
      <c r="ED47" s="59">
        <f t="shared" si="82"/>
        <v>89.78016012727414</v>
      </c>
      <c r="EE47" s="59">
        <f t="shared" si="82"/>
        <v>98.63688324146297</v>
      </c>
      <c r="EF47" s="59">
        <f t="shared" si="82"/>
        <v>108.94336040036983</v>
      </c>
      <c r="EG47" s="59">
        <f t="shared" si="82"/>
        <v>119.74548413717734</v>
      </c>
      <c r="EH47" s="59">
        <f t="shared" si="82"/>
        <v>130.03783924767114</v>
      </c>
      <c r="EI47" s="59">
        <f t="shared" si="82"/>
        <v>138.94110766460844</v>
      </c>
      <c r="EJ47" s="59">
        <f t="shared" si="82"/>
        <v>145.85444946477614</v>
      </c>
      <c r="EK47" s="59">
        <f t="shared" si="82"/>
        <v>150.5160329412296</v>
      </c>
      <c r="EL47" s="59">
        <f t="shared" si="82"/>
        <v>152.9467535125486</v>
      </c>
      <c r="EM47" s="59">
        <f t="shared" si="82"/>
        <v>153.3104211218427</v>
      </c>
      <c r="EN47" s="59">
        <f t="shared" si="82"/>
        <v>151.76381820181402</v>
      </c>
      <c r="EO47" s="59">
        <f t="shared" si="82"/>
        <v>148.3712326325031</v>
      </c>
      <c r="EP47" s="59">
        <f t="shared" si="82"/>
        <v>143.12275659326096</v>
      </c>
      <c r="EQ47" s="59">
        <f t="shared" si="82"/>
        <v>136.04292862693435</v>
      </c>
      <c r="ER47" s="59">
        <f t="shared" si="82"/>
        <v>127.33083394414669</v>
      </c>
      <c r="ES47" s="59">
        <f t="shared" si="82"/>
        <v>117.45599967512288</v>
      </c>
      <c r="ET47" s="59">
        <f t="shared" si="82"/>
        <v>107.15615184657503</v>
      </c>
      <c r="EU47" s="59">
        <f t="shared" si="82"/>
        <v>97.33331098295307</v>
      </c>
      <c r="EV47" s="59">
        <f t="shared" si="82"/>
        <v>88.89536024674368</v>
      </c>
      <c r="EW47" s="59">
        <f t="shared" si="82"/>
        <v>82.61064917305339</v>
      </c>
      <c r="EX47" s="59">
        <f t="shared" si="82"/>
        <v>79.02300516722306</v>
      </c>
      <c r="EY47" s="59">
        <f t="shared" si="82"/>
        <v>78.43112472803108</v>
      </c>
      <c r="EZ47" s="59">
        <f t="shared" si="82"/>
        <v>80.9006287854341</v>
      </c>
      <c r="FA47" s="59">
        <f t="shared" si="82"/>
        <v>86.2708355476069</v>
      </c>
      <c r="FB47" s="59">
        <f t="shared" si="82"/>
        <v>94.14164790427206</v>
      </c>
      <c r="FC47" s="59">
        <f t="shared" si="82"/>
        <v>103.86051645968672</v>
      </c>
      <c r="FD47" s="59">
        <f t="shared" si="82"/>
        <v>114.5504168877436</v>
      </c>
      <c r="FE47" s="59">
        <f t="shared" si="82"/>
        <v>125.2098164091901</v>
      </c>
      <c r="FF47" s="59">
        <f t="shared" si="82"/>
        <v>134.87636179679194</v>
      </c>
      <c r="FG47" s="59">
        <f t="shared" si="82"/>
        <v>142.80077007293715</v>
      </c>
      <c r="FH47" s="59">
        <f t="shared" si="82"/>
        <v>148.55802930773493</v>
      </c>
      <c r="FI47" s="59">
        <f t="shared" si="82"/>
        <v>152.04671709801562</v>
      </c>
      <c r="FJ47" s="59">
        <f t="shared" si="82"/>
        <v>153.38191000733897</v>
      </c>
      <c r="FK47" s="59">
        <f t="shared" si="82"/>
        <v>152.73988558022901</v>
      </c>
      <c r="FL47" s="59">
        <f t="shared" si="82"/>
        <v>150.23387020152924</v>
      </c>
      <c r="FM47" s="59">
        <f t="shared" si="82"/>
        <v>145.88071738723508</v>
      </c>
      <c r="FN47" s="59">
        <f t="shared" si="82"/>
        <v>139.67108538290822</v>
      </c>
      <c r="FO47" s="59">
        <f t="shared" si="82"/>
        <v>131.70367815018358</v>
      </c>
      <c r="FP47" s="59">
        <f t="shared" si="82"/>
        <v>122.31137613958192</v>
      </c>
      <c r="FQ47" s="59">
        <f t="shared" si="82"/>
        <v>112.11016195457869</v>
      </c>
      <c r="FR47" s="59">
        <f t="shared" si="82"/>
        <v>101.94096730428902</v>
      </c>
      <c r="FS47" s="59">
        <f t="shared" si="82"/>
        <v>92.7293315094307</v>
      </c>
      <c r="FT47" s="59">
        <f t="shared" si="82"/>
        <v>85.3257094032307</v>
      </c>
      <c r="FU47" s="59">
        <f t="shared" si="82"/>
        <v>80.38806052721647</v>
      </c>
      <c r="FV47" s="59">
        <f t="shared" si="82"/>
        <v>78.33255293762663</v>
      </c>
      <c r="FW47" s="59">
        <f t="shared" si="82"/>
        <v>79.33505724368732</v>
      </c>
      <c r="FX47" s="59">
        <f t="shared" si="82"/>
        <v>83.34426344283698</v>
      </c>
      <c r="FY47" s="59">
        <f t="shared" si="82"/>
        <v>90.0777421236068</v>
      </c>
      <c r="FZ47" s="59">
        <f t="shared" si="82"/>
        <v>99.00446170766935</v>
      </c>
      <c r="GA47" s="59">
        <f t="shared" si="82"/>
        <v>109.34773300760978</v>
      </c>
      <c r="GB47" s="59">
        <f t="shared" si="82"/>
        <v>120.14864851512708</v>
      </c>
      <c r="GC47" s="59">
        <f t="shared" si="82"/>
        <v>130.40324928287052</v>
      </c>
      <c r="GD47" s="59">
        <f t="shared" si="82"/>
        <v>139.24034808646198</v>
      </c>
      <c r="GE47" s="59">
        <f t="shared" si="82"/>
        <v>146.07150885689362</v>
      </c>
      <c r="GF47" s="59">
        <f t="shared" si="82"/>
        <v>150.64726901888264</v>
      </c>
      <c r="GG47" s="59">
        <f t="shared" si="82"/>
        <v>152.99676070702336</v>
      </c>
      <c r="GH47" s="59">
        <f t="shared" si="82"/>
        <v>153.2860473127132</v>
      </c>
      <c r="GI47" s="59">
        <f t="shared" si="82"/>
        <v>151.66938408991388</v>
      </c>
      <c r="GJ47" s="59">
        <f t="shared" si="82"/>
        <v>148.2072557153495</v>
      </c>
      <c r="GK47" s="59">
        <f t="shared" si="82"/>
        <v>142.88866070599232</v>
      </c>
      <c r="GL47" s="59">
        <f t="shared" si="82"/>
        <v>135.7422217474494</v>
      </c>
      <c r="GM47" s="59">
        <f aca="true" t="shared" si="83" ref="GM47:HK47">GM31*GM37</f>
        <v>126.97597583964917</v>
      </c>
      <c r="GN47" s="59">
        <f t="shared" si="83"/>
        <v>117.07029527082052</v>
      </c>
      <c r="GO47" s="59">
        <f t="shared" si="83"/>
        <v>106.77151787495836</v>
      </c>
      <c r="GP47" s="59">
        <f t="shared" si="83"/>
        <v>96.98488198649588</v>
      </c>
      <c r="GQ47" s="59">
        <f t="shared" si="83"/>
        <v>88.61536832228822</v>
      </c>
      <c r="GR47" s="59">
        <f t="shared" si="83"/>
        <v>82.42395837267185</v>
      </c>
      <c r="GS47" s="59">
        <f t="shared" si="83"/>
        <v>78.9452855901565</v>
      </c>
      <c r="GT47" s="59">
        <f t="shared" si="83"/>
        <v>78.46897654571086</v>
      </c>
      <c r="GU47" s="59">
        <f t="shared" si="83"/>
        <v>81.05212559217917</v>
      </c>
      <c r="GV47" s="59">
        <f t="shared" si="83"/>
        <v>86.5253701224743</v>
      </c>
      <c r="GW47" s="59">
        <f t="shared" si="83"/>
        <v>94.47921555913793</v>
      </c>
      <c r="GX47" s="59">
        <f t="shared" si="83"/>
        <v>104.25175672316139</v>
      </c>
      <c r="GY47" s="59">
        <f t="shared" si="83"/>
        <v>114.95897905450268</v>
      </c>
      <c r="GZ47" s="59">
        <f t="shared" si="83"/>
        <v>125.59758152158213</v>
      </c>
      <c r="HA47" s="59">
        <f t="shared" si="83"/>
        <v>135.21025746877487</v>
      </c>
      <c r="HB47" s="59">
        <f t="shared" si="83"/>
        <v>143.05853271049088</v>
      </c>
      <c r="HC47" s="59">
        <f t="shared" si="83"/>
        <v>148.73036117314274</v>
      </c>
      <c r="HD47" s="59">
        <f t="shared" si="83"/>
        <v>152.13495214411842</v>
      </c>
      <c r="HE47" s="59">
        <f t="shared" si="83"/>
        <v>153.39255235935326</v>
      </c>
      <c r="HF47" s="59">
        <f t="shared" si="83"/>
        <v>152.67888278979143</v>
      </c>
      <c r="HG47" s="59">
        <f t="shared" si="83"/>
        <v>150.1034633156805</v>
      </c>
      <c r="HH47" s="59">
        <f t="shared" si="83"/>
        <v>145.6803062817264</v>
      </c>
      <c r="HI47" s="59">
        <f t="shared" si="83"/>
        <v>139.40151492205837</v>
      </c>
      <c r="HJ47" s="59">
        <f t="shared" si="83"/>
        <v>131.37263097046284</v>
      </c>
      <c r="HK47" s="60">
        <f t="shared" si="83"/>
        <v>121.93696137381974</v>
      </c>
    </row>
    <row r="48" spans="1:219" ht="15" thickBot="1">
      <c r="A48" s="52" t="s">
        <v>88</v>
      </c>
      <c r="B48" s="61">
        <f>(B32*B37)-(B31^2*B38)</f>
        <v>120</v>
      </c>
      <c r="C48" s="61">
        <f aca="true" t="shared" si="84" ref="C48:BN48">(C32*C37)-(C31^2*C38)</f>
        <v>-571.0755092497782</v>
      </c>
      <c r="D48" s="61">
        <f t="shared" si="84"/>
        <v>-530.9031556145561</v>
      </c>
      <c r="E48" s="61">
        <f t="shared" si="84"/>
        <v>-438.07912765663065</v>
      </c>
      <c r="F48" s="61">
        <f t="shared" si="84"/>
        <v>-315.22007120595015</v>
      </c>
      <c r="G48" s="61">
        <f t="shared" si="84"/>
        <v>-185.8856195283748</v>
      </c>
      <c r="H48" s="61">
        <f t="shared" si="84"/>
        <v>-68.28140365810665</v>
      </c>
      <c r="I48" s="61">
        <f t="shared" si="84"/>
        <v>28.22492200988603</v>
      </c>
      <c r="J48" s="61">
        <f t="shared" si="84"/>
        <v>102.96556699627554</v>
      </c>
      <c r="K48" s="61">
        <f t="shared" si="84"/>
        <v>161.0631908716314</v>
      </c>
      <c r="L48" s="61">
        <f t="shared" si="84"/>
        <v>209.61788673438792</v>
      </c>
      <c r="M48" s="61">
        <f t="shared" si="84"/>
        <v>254.64992490038077</v>
      </c>
      <c r="N48" s="61">
        <f t="shared" si="84"/>
        <v>299.386121016319</v>
      </c>
      <c r="O48" s="61">
        <f t="shared" si="84"/>
        <v>343.4850802278456</v>
      </c>
      <c r="P48" s="61">
        <f t="shared" si="84"/>
        <v>382.58309356524035</v>
      </c>
      <c r="Q48" s="61">
        <f t="shared" si="84"/>
        <v>408.09911780995856</v>
      </c>
      <c r="R48" s="61">
        <f t="shared" si="84"/>
        <v>407.9792894965873</v>
      </c>
      <c r="S48" s="61">
        <f t="shared" si="84"/>
        <v>369.2607602825195</v>
      </c>
      <c r="T48" s="61">
        <f t="shared" si="84"/>
        <v>282.58316700127887</v>
      </c>
      <c r="U48" s="61">
        <f t="shared" si="84"/>
        <v>147.35514770770038</v>
      </c>
      <c r="V48" s="61">
        <f t="shared" si="84"/>
        <v>-24.835441621259918</v>
      </c>
      <c r="W48" s="61">
        <f t="shared" si="84"/>
        <v>-210.77119719702773</v>
      </c>
      <c r="X48" s="61">
        <f t="shared" si="84"/>
        <v>-380.63176265343304</v>
      </c>
      <c r="Y48" s="61">
        <f t="shared" si="84"/>
        <v>-505.84914462003735</v>
      </c>
      <c r="Z48" s="61">
        <f t="shared" si="84"/>
        <v>-566.8537993362679</v>
      </c>
      <c r="AA48" s="61">
        <f t="shared" si="84"/>
        <v>-557.9698807548334</v>
      </c>
      <c r="AB48" s="61">
        <f t="shared" si="84"/>
        <v>-487.99135355418935</v>
      </c>
      <c r="AC48" s="61">
        <f t="shared" si="84"/>
        <v>-376.5335664283437</v>
      </c>
      <c r="AD48" s="61">
        <f t="shared" si="84"/>
        <v>-247.59023193709726</v>
      </c>
      <c r="AE48" s="61">
        <f t="shared" si="84"/>
        <v>-122.58936483983854</v>
      </c>
      <c r="AF48" s="61">
        <f t="shared" si="84"/>
        <v>-15.35579684582781</v>
      </c>
      <c r="AG48" s="61">
        <f t="shared" si="84"/>
        <v>69.48640080504471</v>
      </c>
      <c r="AH48" s="61">
        <f t="shared" si="84"/>
        <v>134.7413746615473</v>
      </c>
      <c r="AI48" s="61">
        <f t="shared" si="84"/>
        <v>187.0142187490091</v>
      </c>
      <c r="AJ48" s="61">
        <f t="shared" si="84"/>
        <v>233.14076196527554</v>
      </c>
      <c r="AK48" s="61">
        <f t="shared" si="84"/>
        <v>277.8299195034829</v>
      </c>
      <c r="AL48" s="61">
        <f t="shared" si="84"/>
        <v>322.522991304489</v>
      </c>
      <c r="AM48" s="61">
        <f t="shared" si="84"/>
        <v>364.84024814622205</v>
      </c>
      <c r="AN48" s="61">
        <f t="shared" si="84"/>
        <v>398.2173313269726</v>
      </c>
      <c r="AO48" s="61">
        <f t="shared" si="84"/>
        <v>412.0800067848063</v>
      </c>
      <c r="AP48" s="61">
        <f t="shared" si="84"/>
        <v>393.44737899101324</v>
      </c>
      <c r="AQ48" s="61">
        <f t="shared" si="84"/>
        <v>330.5732902764461</v>
      </c>
      <c r="AR48" s="61">
        <f t="shared" si="84"/>
        <v>218.05099884308814</v>
      </c>
      <c r="AS48" s="61">
        <f t="shared" si="84"/>
        <v>61.3952970083852</v>
      </c>
      <c r="AT48" s="61">
        <f t="shared" si="84"/>
        <v>-121.4058545951483</v>
      </c>
      <c r="AU48" s="61">
        <f t="shared" si="84"/>
        <v>-302.84222199592557</v>
      </c>
      <c r="AV48" s="61">
        <f t="shared" si="84"/>
        <v>-452.6960483525148</v>
      </c>
      <c r="AW48" s="61">
        <f t="shared" si="84"/>
        <v>-546.2289671409347</v>
      </c>
      <c r="AX48" s="61">
        <f t="shared" si="84"/>
        <v>-570.7263135955858</v>
      </c>
      <c r="AY48" s="61">
        <f t="shared" si="84"/>
        <v>-528.2345671793066</v>
      </c>
      <c r="AZ48" s="61">
        <f t="shared" si="84"/>
        <v>-433.8407343777547</v>
      </c>
      <c r="BA48" s="61">
        <f t="shared" si="84"/>
        <v>-310.32724293608476</v>
      </c>
      <c r="BB48" s="61">
        <f t="shared" si="84"/>
        <v>-181.15390742466107</v>
      </c>
      <c r="BC48" s="61">
        <f t="shared" si="84"/>
        <v>-64.23418550807</v>
      </c>
      <c r="BD48" s="61">
        <f t="shared" si="84"/>
        <v>31.41649911809973</v>
      </c>
      <c r="BE48" s="61">
        <f t="shared" si="84"/>
        <v>105.41321561402516</v>
      </c>
      <c r="BF48" s="61">
        <f t="shared" si="84"/>
        <v>163.02158824064088</v>
      </c>
      <c r="BG48" s="61">
        <f t="shared" si="84"/>
        <v>211.3482720761181</v>
      </c>
      <c r="BH48" s="61">
        <f t="shared" si="84"/>
        <v>256.3313708073225</v>
      </c>
      <c r="BI48" s="61">
        <f t="shared" si="84"/>
        <v>301.0737148504539</v>
      </c>
      <c r="BJ48" s="61">
        <f t="shared" si="84"/>
        <v>345.08979629004057</v>
      </c>
      <c r="BK48" s="61">
        <f t="shared" si="84"/>
        <v>383.85750820902825</v>
      </c>
      <c r="BL48" s="61">
        <f t="shared" si="84"/>
        <v>408.6424387757295</v>
      </c>
      <c r="BM48" s="61">
        <f t="shared" si="84"/>
        <v>407.2966235528088</v>
      </c>
      <c r="BN48" s="61">
        <f t="shared" si="84"/>
        <v>366.9011597392198</v>
      </c>
      <c r="BO48" s="61">
        <f aca="true" t="shared" si="85" ref="BO48:DZ48">(BO32*BO37)-(BO31^2*BO38)</f>
        <v>278.3352450163399</v>
      </c>
      <c r="BP48" s="61">
        <f t="shared" si="85"/>
        <v>141.42396471176326</v>
      </c>
      <c r="BQ48" s="61">
        <f t="shared" si="85"/>
        <v>-31.767391529662945</v>
      </c>
      <c r="BR48" s="61">
        <f t="shared" si="85"/>
        <v>-217.6562250748557</v>
      </c>
      <c r="BS48" s="61">
        <f t="shared" si="85"/>
        <v>-386.3179233740431</v>
      </c>
      <c r="BT48" s="61">
        <f t="shared" si="85"/>
        <v>-509.39369272726367</v>
      </c>
      <c r="BU48" s="61">
        <f t="shared" si="85"/>
        <v>-567.7732707027899</v>
      </c>
      <c r="BV48" s="61">
        <f t="shared" si="85"/>
        <v>-556.3442365910255</v>
      </c>
      <c r="BW48" s="61">
        <f t="shared" si="85"/>
        <v>-484.3977777942911</v>
      </c>
      <c r="BX48" s="61">
        <f t="shared" si="85"/>
        <v>-371.8419131737573</v>
      </c>
      <c r="BY48" s="61">
        <f t="shared" si="85"/>
        <v>-242.69456737852875</v>
      </c>
      <c r="BZ48" s="61">
        <f t="shared" si="85"/>
        <v>-118.17002593111644</v>
      </c>
      <c r="CA48" s="61">
        <f t="shared" si="85"/>
        <v>-11.751865606691762</v>
      </c>
      <c r="CB48" s="61">
        <f t="shared" si="85"/>
        <v>72.2654620623732</v>
      </c>
      <c r="CC48" s="61">
        <f t="shared" si="85"/>
        <v>136.9002473739669</v>
      </c>
      <c r="CD48" s="61">
        <f t="shared" si="85"/>
        <v>188.82547531398754</v>
      </c>
      <c r="CE48" s="61">
        <f t="shared" si="85"/>
        <v>234.83064980028237</v>
      </c>
      <c r="CF48" s="61">
        <f t="shared" si="85"/>
        <v>279.51639713927136</v>
      </c>
      <c r="CG48" s="61">
        <f t="shared" si="85"/>
        <v>324.18845823082967</v>
      </c>
      <c r="CH48" s="61">
        <f t="shared" si="85"/>
        <v>366.3147368654552</v>
      </c>
      <c r="CI48" s="61">
        <f t="shared" si="85"/>
        <v>399.1706778288559</v>
      </c>
      <c r="CJ48" s="61">
        <f t="shared" si="85"/>
        <v>412.0503946216679</v>
      </c>
      <c r="CK48" s="61">
        <f t="shared" si="85"/>
        <v>391.94064301605545</v>
      </c>
      <c r="CL48" s="61">
        <f t="shared" si="85"/>
        <v>327.2372394031795</v>
      </c>
      <c r="CM48" s="61">
        <f t="shared" si="85"/>
        <v>212.87345213589532</v>
      </c>
      <c r="CN48" s="61">
        <f t="shared" si="85"/>
        <v>54.831891938507425</v>
      </c>
      <c r="CO48" s="61">
        <f t="shared" si="85"/>
        <v>-128.45813222162732</v>
      </c>
      <c r="CP48" s="61">
        <f t="shared" si="85"/>
        <v>-309.24291510023085</v>
      </c>
      <c r="CQ48" s="61">
        <f t="shared" si="85"/>
        <v>-457.3641088862072</v>
      </c>
      <c r="CR48" s="61">
        <f t="shared" si="85"/>
        <v>-548.4366631622075</v>
      </c>
      <c r="CS48" s="61">
        <f t="shared" si="85"/>
        <v>-570.2804185163733</v>
      </c>
      <c r="CT48" s="61">
        <f t="shared" si="85"/>
        <v>-525.4913606998402</v>
      </c>
      <c r="CU48" s="61">
        <f t="shared" si="85"/>
        <v>-429.5609357108421</v>
      </c>
      <c r="CV48" s="61">
        <f t="shared" si="85"/>
        <v>-305.4270839518907</v>
      </c>
      <c r="CW48" s="61">
        <f t="shared" si="85"/>
        <v>-176.4407036412895</v>
      </c>
      <c r="CX48" s="61">
        <f t="shared" si="85"/>
        <v>-60.21822629746882</v>
      </c>
      <c r="CY48" s="61">
        <f t="shared" si="85"/>
        <v>34.57665614511742</v>
      </c>
      <c r="CZ48" s="61">
        <f t="shared" si="85"/>
        <v>107.83739741545959</v>
      </c>
      <c r="DA48" s="61">
        <f t="shared" si="85"/>
        <v>164.96697115166089</v>
      </c>
      <c r="DB48" s="61">
        <f t="shared" si="85"/>
        <v>213.0742605481603</v>
      </c>
      <c r="DC48" s="61">
        <f t="shared" si="85"/>
        <v>258.01290186719564</v>
      </c>
      <c r="DD48" s="61">
        <f t="shared" si="85"/>
        <v>302.76075659575133</v>
      </c>
      <c r="DE48" s="61">
        <f t="shared" si="85"/>
        <v>346.6875739959795</v>
      </c>
      <c r="DF48" s="61">
        <f t="shared" si="85"/>
        <v>385.1125070572708</v>
      </c>
      <c r="DG48" s="61">
        <f t="shared" si="85"/>
        <v>409.14878959681334</v>
      </c>
      <c r="DH48" s="61">
        <f t="shared" si="85"/>
        <v>406.55808575120784</v>
      </c>
      <c r="DI48" s="61">
        <f t="shared" si="85"/>
        <v>364.4720889631784</v>
      </c>
      <c r="DJ48" s="61">
        <f t="shared" si="85"/>
        <v>274.01717692113823</v>
      </c>
      <c r="DK48" s="61">
        <f t="shared" si="85"/>
        <v>135.43984100659688</v>
      </c>
      <c r="DL48" s="61">
        <f t="shared" si="85"/>
        <v>-38.718162643505394</v>
      </c>
      <c r="DM48" s="61">
        <f t="shared" si="85"/>
        <v>-224.5166075747394</v>
      </c>
      <c r="DN48" s="61">
        <f t="shared" si="85"/>
        <v>-391.93822703463184</v>
      </c>
      <c r="DO48" s="61">
        <f t="shared" si="85"/>
        <v>-512.8446707860508</v>
      </c>
      <c r="DP48" s="61">
        <f t="shared" si="85"/>
        <v>-568.591869534603</v>
      </c>
      <c r="DQ48" s="61">
        <f t="shared" si="85"/>
        <v>-554.6313815047838</v>
      </c>
      <c r="DR48" s="61">
        <f t="shared" si="85"/>
        <v>-480.7460599100825</v>
      </c>
      <c r="DS48" s="61">
        <f t="shared" si="85"/>
        <v>-367.1270712504662</v>
      </c>
      <c r="DT48" s="61">
        <f t="shared" si="85"/>
        <v>-237.80643787126223</v>
      </c>
      <c r="DU48" s="61">
        <f t="shared" si="85"/>
        <v>-113.77753329019379</v>
      </c>
      <c r="DV48" s="61">
        <f t="shared" si="85"/>
        <v>-8.180627840429292</v>
      </c>
      <c r="DW48" s="61">
        <f t="shared" si="85"/>
        <v>75.01658008506864</v>
      </c>
      <c r="DX48" s="61">
        <f t="shared" si="85"/>
        <v>139.04108639272576</v>
      </c>
      <c r="DY48" s="61">
        <f t="shared" si="85"/>
        <v>190.62860680438422</v>
      </c>
      <c r="DZ48" s="61">
        <f t="shared" si="85"/>
        <v>236.51906178769428</v>
      </c>
      <c r="EA48" s="61">
        <f aca="true" t="shared" si="86" ref="EA48:GL48">(EA32*EA37)-(EA31^2*EA38)</f>
        <v>281.20330941939034</v>
      </c>
      <c r="EB48" s="61">
        <f t="shared" si="86"/>
        <v>325.850813671196</v>
      </c>
      <c r="EC48" s="61">
        <f t="shared" si="86"/>
        <v>367.7765593609032</v>
      </c>
      <c r="ED48" s="61">
        <f t="shared" si="86"/>
        <v>400.0959738651617</v>
      </c>
      <c r="EE48" s="61">
        <f t="shared" si="86"/>
        <v>411.9738099216903</v>
      </c>
      <c r="EF48" s="61">
        <f t="shared" si="86"/>
        <v>390.3698206411269</v>
      </c>
      <c r="EG48" s="61">
        <f t="shared" si="86"/>
        <v>323.8293323806635</v>
      </c>
      <c r="EH48" s="61">
        <f t="shared" si="86"/>
        <v>207.63235202993272</v>
      </c>
      <c r="EI48" s="61">
        <f t="shared" si="86"/>
        <v>48.23147723476191</v>
      </c>
      <c r="EJ48" s="61">
        <f t="shared" si="86"/>
        <v>-135.50715838065238</v>
      </c>
      <c r="EK48" s="61">
        <f t="shared" si="86"/>
        <v>-315.59652620251734</v>
      </c>
      <c r="EL48" s="61">
        <f t="shared" si="86"/>
        <v>-461.94967536994375</v>
      </c>
      <c r="EM48" s="61">
        <f t="shared" si="86"/>
        <v>-550.5442612363936</v>
      </c>
      <c r="EN48" s="61">
        <f t="shared" si="86"/>
        <v>-569.7383478577733</v>
      </c>
      <c r="EO48" s="61">
        <f t="shared" si="86"/>
        <v>-522.6746469758726</v>
      </c>
      <c r="EP48" s="61">
        <f t="shared" si="86"/>
        <v>-425.2410651459702</v>
      </c>
      <c r="EQ48" s="61">
        <f t="shared" si="86"/>
        <v>-300.52076353852163</v>
      </c>
      <c r="ER48" s="61">
        <f t="shared" si="86"/>
        <v>-171.74673895411428</v>
      </c>
      <c r="ES48" s="61">
        <f t="shared" si="86"/>
        <v>-56.23374137887813</v>
      </c>
      <c r="ET48" s="61">
        <f t="shared" si="86"/>
        <v>37.70558114978189</v>
      </c>
      <c r="EU48" s="61">
        <f t="shared" si="86"/>
        <v>110.23849416065345</v>
      </c>
      <c r="EV48" s="61">
        <f t="shared" si="86"/>
        <v>166.89971799908935</v>
      </c>
      <c r="EW48" s="61">
        <f t="shared" si="86"/>
        <v>214.79610477880576</v>
      </c>
      <c r="EX48" s="61">
        <f t="shared" si="86"/>
        <v>259.69459106196757</v>
      </c>
      <c r="EY48" s="61">
        <f t="shared" si="86"/>
        <v>304.44711361662115</v>
      </c>
      <c r="EZ48" s="61">
        <f t="shared" si="86"/>
        <v>348.2780533434982</v>
      </c>
      <c r="FA48" s="61">
        <f t="shared" si="86"/>
        <v>386.3475070805319</v>
      </c>
      <c r="FB48" s="61">
        <f t="shared" si="86"/>
        <v>409.61744881008383</v>
      </c>
      <c r="FC48" s="61">
        <f t="shared" si="86"/>
        <v>405.7630188968334</v>
      </c>
      <c r="FD48" s="61">
        <f t="shared" si="86"/>
        <v>361.973243925507</v>
      </c>
      <c r="FE48" s="61">
        <f t="shared" si="86"/>
        <v>269.62927172108004</v>
      </c>
      <c r="FF48" s="61">
        <f t="shared" si="86"/>
        <v>129.4037839987796</v>
      </c>
      <c r="FG48" s="61">
        <f t="shared" si="86"/>
        <v>-45.68622137334117</v>
      </c>
      <c r="FH48" s="61">
        <f t="shared" si="86"/>
        <v>-231.35067362353092</v>
      </c>
      <c r="FI48" s="61">
        <f t="shared" si="86"/>
        <v>-397.49132410311995</v>
      </c>
      <c r="FJ48" s="61">
        <f t="shared" si="86"/>
        <v>-516.2014095521555</v>
      </c>
      <c r="FK48" s="61">
        <f t="shared" si="86"/>
        <v>-569.3097482201925</v>
      </c>
      <c r="FL48" s="61">
        <f t="shared" si="86"/>
        <v>-552.8321826273751</v>
      </c>
      <c r="FM48" s="61">
        <f t="shared" si="86"/>
        <v>-477.0374764815826</v>
      </c>
      <c r="FN48" s="61">
        <f t="shared" si="86"/>
        <v>-362.3903329924661</v>
      </c>
      <c r="FO48" s="61">
        <f t="shared" si="86"/>
        <v>-232.92680794424675</v>
      </c>
      <c r="FP48" s="61">
        <f t="shared" si="86"/>
        <v>-109.41234654485442</v>
      </c>
      <c r="FQ48" s="61">
        <f t="shared" si="86"/>
        <v>-4.642066689315627</v>
      </c>
      <c r="FR48" s="61">
        <f t="shared" si="86"/>
        <v>77.7400710705924</v>
      </c>
      <c r="FS48" s="61">
        <f t="shared" si="86"/>
        <v>141.1642922010257</v>
      </c>
      <c r="FT48" s="61">
        <f t="shared" si="86"/>
        <v>192.4239365024165</v>
      </c>
      <c r="FU48" s="61">
        <f t="shared" si="86"/>
        <v>238.20616132994587</v>
      </c>
      <c r="FV48" s="61">
        <f t="shared" si="86"/>
        <v>282.89062555796204</v>
      </c>
      <c r="FW48" s="61">
        <f t="shared" si="86"/>
        <v>327.509809153344</v>
      </c>
      <c r="FX48" s="61">
        <f t="shared" si="86"/>
        <v>369.2252356706657</v>
      </c>
      <c r="FY48" s="61">
        <f t="shared" si="86"/>
        <v>400.99254683353644</v>
      </c>
      <c r="FZ48" s="61">
        <f t="shared" si="86"/>
        <v>411.8495319969286</v>
      </c>
      <c r="GA48" s="61">
        <f t="shared" si="86"/>
        <v>388.734400209602</v>
      </c>
      <c r="GB48" s="61">
        <f t="shared" si="86"/>
        <v>320.34955870872784</v>
      </c>
      <c r="GC48" s="61">
        <f t="shared" si="86"/>
        <v>202.3283749074534</v>
      </c>
      <c r="GD48" s="61">
        <f t="shared" si="86"/>
        <v>41.595370989678486</v>
      </c>
      <c r="GE48" s="61">
        <f t="shared" si="86"/>
        <v>-142.5512710215097</v>
      </c>
      <c r="GF48" s="61">
        <f t="shared" si="86"/>
        <v>-321.90149645017567</v>
      </c>
      <c r="GG48" s="61">
        <f t="shared" si="86"/>
        <v>-466.4517184296843</v>
      </c>
      <c r="GH48" s="61">
        <f t="shared" si="86"/>
        <v>-552.5515167707108</v>
      </c>
      <c r="GI48" s="61">
        <f t="shared" si="86"/>
        <v>-569.100652717179</v>
      </c>
      <c r="GJ48" s="61">
        <f t="shared" si="86"/>
        <v>-519.7855523784823</v>
      </c>
      <c r="GK48" s="61">
        <f t="shared" si="86"/>
        <v>-420.8824566845728</v>
      </c>
      <c r="GL48" s="61">
        <f t="shared" si="86"/>
        <v>-295.6094383546078</v>
      </c>
      <c r="GM48" s="61">
        <f aca="true" t="shared" si="87" ref="GM48:HK48">(GM32*GM37)-(GM31^2*GM38)</f>
        <v>-167.0727247745133</v>
      </c>
      <c r="GN48" s="61">
        <f t="shared" si="87"/>
        <v>-52.280927908324486</v>
      </c>
      <c r="GO48" s="61">
        <f t="shared" si="87"/>
        <v>40.80347352450106</v>
      </c>
      <c r="GP48" s="61">
        <f t="shared" si="87"/>
        <v>112.61689068787842</v>
      </c>
      <c r="GQ48" s="61">
        <f t="shared" si="87"/>
        <v>168.82020413404285</v>
      </c>
      <c r="GR48" s="61">
        <f t="shared" si="87"/>
        <v>216.51405129546953</v>
      </c>
      <c r="GS48" s="61">
        <f t="shared" si="87"/>
        <v>261.37650404751173</v>
      </c>
      <c r="GT48" s="61">
        <f t="shared" si="87"/>
        <v>306.13264506923383</v>
      </c>
      <c r="GU48" s="61">
        <f t="shared" si="87"/>
        <v>349.86086552830864</v>
      </c>
      <c r="GV48" s="61">
        <f t="shared" si="87"/>
        <v>387.56191781676137</v>
      </c>
      <c r="GW48" s="61">
        <f t="shared" si="87"/>
        <v>410.04769294755283</v>
      </c>
      <c r="GX48" s="61">
        <f t="shared" si="87"/>
        <v>404.9107736025297</v>
      </c>
      <c r="GY48" s="61">
        <f t="shared" si="87"/>
        <v>359.4043396494433</v>
      </c>
      <c r="GZ48" s="61">
        <f t="shared" si="87"/>
        <v>265.17186468402554</v>
      </c>
      <c r="HA48" s="61">
        <f t="shared" si="87"/>
        <v>123.31682569382147</v>
      </c>
      <c r="HB48" s="61">
        <f t="shared" si="87"/>
        <v>-52.67002092304537</v>
      </c>
      <c r="HC48" s="61">
        <f t="shared" si="87"/>
        <v>-238.15675607344156</v>
      </c>
      <c r="HD48" s="61">
        <f t="shared" si="87"/>
        <v>-402.9758852798115</v>
      </c>
      <c r="HE48" s="61">
        <f t="shared" si="87"/>
        <v>-519.4632697490019</v>
      </c>
      <c r="HF48" s="61">
        <f t="shared" si="87"/>
        <v>-569.9270895032096</v>
      </c>
      <c r="HG48" s="61">
        <f t="shared" si="87"/>
        <v>-550.947529004505</v>
      </c>
      <c r="HH48" s="61">
        <f t="shared" si="87"/>
        <v>-473.273311940677</v>
      </c>
      <c r="HI48" s="61">
        <f t="shared" si="87"/>
        <v>-357.6329838588441</v>
      </c>
      <c r="HJ48" s="61">
        <f t="shared" si="87"/>
        <v>-228.05662502062802</v>
      </c>
      <c r="HK48" s="62">
        <f t="shared" si="87"/>
        <v>-105.07490563834186</v>
      </c>
    </row>
    <row r="49" spans="1:219" ht="13.5" thickBot="1">
      <c r="A49" s="66" t="s">
        <v>104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</row>
    <row r="50" spans="1:219" ht="14.25">
      <c r="A50" s="16" t="s">
        <v>1</v>
      </c>
      <c r="B50" s="19">
        <f aca="true" t="shared" si="88" ref="B50:BM50">$B$10^3+SIN(($B$12*B23)/$B$11)</f>
        <v>8</v>
      </c>
      <c r="C50" s="19">
        <f t="shared" si="88"/>
        <v>8.264402284382417</v>
      </c>
      <c r="D50" s="19">
        <f t="shared" si="88"/>
        <v>8.5099857257167</v>
      </c>
      <c r="E50" s="19">
        <f t="shared" si="88"/>
        <v>8.719270912852963</v>
      </c>
      <c r="F50" s="19">
        <f t="shared" si="88"/>
        <v>8.877361964319473</v>
      </c>
      <c r="G50" s="19">
        <f t="shared" si="88"/>
        <v>8.973006743275535</v>
      </c>
      <c r="H50" s="19">
        <f t="shared" si="88"/>
        <v>8.999397728796167</v>
      </c>
      <c r="I50" s="19">
        <f t="shared" si="88"/>
        <v>8.95465654144316</v>
      </c>
      <c r="J50" s="19">
        <f t="shared" si="88"/>
        <v>8.841967636995898</v>
      </c>
      <c r="K50" s="19">
        <f t="shared" si="88"/>
        <v>8.669351652685306</v>
      </c>
      <c r="L50" s="19">
        <f t="shared" si="88"/>
        <v>8.449094538021717</v>
      </c>
      <c r="M50" s="19">
        <f t="shared" si="88"/>
        <v>8.19687310185257</v>
      </c>
      <c r="N50" s="19">
        <f t="shared" si="88"/>
        <v>7.930639214872657</v>
      </c>
      <c r="O50" s="19">
        <f t="shared" si="88"/>
        <v>7.669342084517428</v>
      </c>
      <c r="P50" s="19">
        <f t="shared" si="88"/>
        <v>7.431579544374323</v>
      </c>
      <c r="Q50" s="19">
        <f t="shared" si="88"/>
        <v>7.2342743526416236</v>
      </c>
      <c r="R50" s="19">
        <f t="shared" si="88"/>
        <v>7.091469714144406</v>
      </c>
      <c r="S50" s="19">
        <f t="shared" si="88"/>
        <v>7.013329754675688</v>
      </c>
      <c r="T50" s="19">
        <f t="shared" si="88"/>
        <v>7.00541608894112</v>
      </c>
      <c r="U50" s="19">
        <f t="shared" si="88"/>
        <v>7.068291972412348</v>
      </c>
      <c r="V50" s="19">
        <f t="shared" si="88"/>
        <v>7.197482211596544</v>
      </c>
      <c r="W50" s="19">
        <f t="shared" si="88"/>
        <v>7.383791686110246</v>
      </c>
      <c r="X50" s="19">
        <f t="shared" si="88"/>
        <v>7.613959811736331</v>
      </c>
      <c r="Y50" s="19">
        <f t="shared" si="88"/>
        <v>7.871604363030122</v>
      </c>
      <c r="Z50" s="19">
        <f t="shared" si="88"/>
        <v>8.138387478863342</v>
      </c>
      <c r="AA50" s="19">
        <f t="shared" si="88"/>
        <v>8.395320860415184</v>
      </c>
      <c r="AB50" s="19">
        <f t="shared" si="88"/>
        <v>8.624117264091883</v>
      </c>
      <c r="AC50" s="19">
        <f t="shared" si="88"/>
        <v>8.80849209681276</v>
      </c>
      <c r="AD50" s="19">
        <f t="shared" si="88"/>
        <v>8.935322472566812</v>
      </c>
      <c r="AE50" s="19">
        <f t="shared" si="88"/>
        <v>8.995581234343552</v>
      </c>
      <c r="AF50" s="19">
        <f t="shared" si="88"/>
        <v>8.984979462390264</v>
      </c>
      <c r="AG50" s="19">
        <f t="shared" si="88"/>
        <v>8.904271738245027</v>
      </c>
      <c r="AH50" s="19">
        <f t="shared" si="88"/>
        <v>8.759202437365902</v>
      </c>
      <c r="AI50" s="19">
        <f t="shared" si="88"/>
        <v>8.560096872980505</v>
      </c>
      <c r="AJ50" s="19">
        <f t="shared" si="88"/>
        <v>8.321126391508669</v>
      </c>
      <c r="AK50" s="19">
        <f t="shared" si="88"/>
        <v>8.059299726420532</v>
      </c>
      <c r="AL50" s="19">
        <f t="shared" si="88"/>
        <v>7.7932524009590844</v>
      </c>
      <c r="AM50" s="19">
        <f t="shared" si="88"/>
        <v>7.541920344036323</v>
      </c>
      <c r="AN50" s="19">
        <f t="shared" si="88"/>
        <v>7.323192124744007</v>
      </c>
      <c r="AO50" s="19">
        <f t="shared" si="88"/>
        <v>7.152635732741049</v>
      </c>
      <c r="AP50" s="19">
        <f t="shared" si="88"/>
        <v>7.042390525973836</v>
      </c>
      <c r="AQ50" s="19">
        <f t="shared" si="88"/>
        <v>7.000303211394263</v>
      </c>
      <c r="AR50" s="19">
        <f t="shared" si="88"/>
        <v>7.029369355282101</v>
      </c>
      <c r="AS50" s="19">
        <f t="shared" si="88"/>
        <v>7.127520173696555</v>
      </c>
      <c r="AT50" s="19">
        <f t="shared" si="88"/>
        <v>7.287769778255076</v>
      </c>
      <c r="AU50" s="19">
        <f t="shared" si="88"/>
        <v>7.498712397015274</v>
      </c>
      <c r="AV50" s="19">
        <f t="shared" si="88"/>
        <v>7.745334180744031</v>
      </c>
      <c r="AW50" s="19">
        <f t="shared" si="88"/>
        <v>8.010081814230464</v>
      </c>
      <c r="AX50" s="19">
        <f t="shared" si="88"/>
        <v>8.274111874190302</v>
      </c>
      <c r="AY50" s="19">
        <f t="shared" si="88"/>
        <v>8.518632010663417</v>
      </c>
      <c r="AZ50" s="19">
        <f t="shared" si="88"/>
        <v>8.726238493265463</v>
      </c>
      <c r="BA50" s="19">
        <f t="shared" si="88"/>
        <v>8.882154922386324</v>
      </c>
      <c r="BB50" s="19">
        <f t="shared" si="88"/>
        <v>8.975283940016768</v>
      </c>
      <c r="BC50" s="19">
        <f t="shared" si="88"/>
        <v>8.998997084643657</v>
      </c>
      <c r="BD50" s="19">
        <f t="shared" si="88"/>
        <v>8.95160657226031</v>
      </c>
      <c r="BE50" s="19">
        <f t="shared" si="88"/>
        <v>8.836485424459925</v>
      </c>
      <c r="BF50" s="19">
        <f t="shared" si="88"/>
        <v>8.66182739349028</v>
      </c>
      <c r="BG50" s="19">
        <f t="shared" si="88"/>
        <v>8.440063771613428</v>
      </c>
      <c r="BH50" s="19">
        <f t="shared" si="88"/>
        <v>8.186978593387302</v>
      </c>
      <c r="BI50" s="19">
        <f t="shared" si="88"/>
        <v>7.920585206381757</v>
      </c>
      <c r="BJ50" s="19">
        <f t="shared" si="88"/>
        <v>7.659844170452879</v>
      </c>
      <c r="BK50" s="19">
        <f t="shared" si="88"/>
        <v>7.423313739145313</v>
      </c>
      <c r="BL50" s="19">
        <f t="shared" si="88"/>
        <v>7.227828975262244</v>
      </c>
      <c r="BM50" s="19">
        <f t="shared" si="88"/>
        <v>7.087303514604549</v>
      </c>
      <c r="BN50" s="19">
        <f aca="true" t="shared" si="89" ref="BN50:DY50">$B$10^3+SIN(($B$12*BN23)/$B$11)</f>
        <v>7.011739262392377</v>
      </c>
      <c r="BO50" s="19">
        <f t="shared" si="89"/>
        <v>7.006514507265525</v>
      </c>
      <c r="BP50" s="19">
        <f t="shared" si="89"/>
        <v>7.072001121376787</v>
      </c>
      <c r="BQ50" s="19">
        <f t="shared" si="89"/>
        <v>7.203538092376772</v>
      </c>
      <c r="BR50" s="19">
        <f t="shared" si="89"/>
        <v>7.391763271152221</v>
      </c>
      <c r="BS50" s="19">
        <f t="shared" si="89"/>
        <v>7.623279723159409</v>
      </c>
      <c r="BT50" s="19">
        <f t="shared" si="89"/>
        <v>7.881609255770157</v>
      </c>
      <c r="BU50" s="19">
        <f t="shared" si="89"/>
        <v>8.148365254283869</v>
      </c>
      <c r="BV50" s="19">
        <f t="shared" si="89"/>
        <v>8.40456134995602</v>
      </c>
      <c r="BW50" s="19">
        <f t="shared" si="89"/>
        <v>8.631962775544492</v>
      </c>
      <c r="BX50" s="19">
        <f t="shared" si="89"/>
        <v>8.814384225589212</v>
      </c>
      <c r="BY50" s="19">
        <f t="shared" si="89"/>
        <v>8.938841846168406</v>
      </c>
      <c r="BZ50" s="19">
        <f t="shared" si="89"/>
        <v>8.996477361215005</v>
      </c>
      <c r="CA50" s="19">
        <f t="shared" si="89"/>
        <v>8.983188560666058</v>
      </c>
      <c r="CB50" s="19">
        <f t="shared" si="89"/>
        <v>8.899921275426216</v>
      </c>
      <c r="CC50" s="19">
        <f t="shared" si="89"/>
        <v>8.752602057815674</v>
      </c>
      <c r="CD50" s="19">
        <f t="shared" si="89"/>
        <v>8.551716358974396</v>
      </c>
      <c r="CE50" s="19">
        <f t="shared" si="89"/>
        <v>8.311562226462524</v>
      </c>
      <c r="CF50" s="19">
        <f t="shared" si="89"/>
        <v>8.049232640159769</v>
      </c>
      <c r="CG50" s="19">
        <f t="shared" si="89"/>
        <v>7.783398918746474</v>
      </c>
      <c r="CH50" s="19">
        <f t="shared" si="89"/>
        <v>7.532981787858058</v>
      </c>
      <c r="CI50" s="19">
        <f t="shared" si="89"/>
        <v>7.315804696689594</v>
      </c>
      <c r="CJ50" s="19">
        <f t="shared" si="89"/>
        <v>7.147325233294439</v>
      </c>
      <c r="CK50" s="19">
        <f t="shared" si="89"/>
        <v>7.039534930143173</v>
      </c>
      <c r="CL50" s="19">
        <f t="shared" si="89"/>
        <v>7.000105766325732</v>
      </c>
      <c r="CM50" s="19">
        <f t="shared" si="89"/>
        <v>7.031844114136264</v>
      </c>
      <c r="CN50" s="19">
        <f t="shared" si="89"/>
        <v>7.1324909954140905</v>
      </c>
      <c r="CO50" s="19">
        <f t="shared" si="89"/>
        <v>7.294882864403638</v>
      </c>
      <c r="CP50" s="19">
        <f t="shared" si="89"/>
        <v>7.507461473406914</v>
      </c>
      <c r="CQ50" s="19">
        <f t="shared" si="89"/>
        <v>7.7550965315205405</v>
      </c>
      <c r="CR50" s="19">
        <f t="shared" si="89"/>
        <v>8.020162603689222</v>
      </c>
      <c r="CS50" s="19">
        <f t="shared" si="89"/>
        <v>8.283793601742886</v>
      </c>
      <c r="CT50" s="19">
        <f t="shared" si="89"/>
        <v>8.527225578968348</v>
      </c>
      <c r="CU50" s="19">
        <f t="shared" si="89"/>
        <v>8.733132254758765</v>
      </c>
      <c r="CV50" s="19">
        <f t="shared" si="89"/>
        <v>8.88685821332106</v>
      </c>
      <c r="CW50" s="19">
        <f t="shared" si="89"/>
        <v>8.97746200347464</v>
      </c>
      <c r="CX50" s="19">
        <f t="shared" si="89"/>
        <v>8.998494896871911</v>
      </c>
      <c r="CY50" s="19">
        <f t="shared" si="89"/>
        <v>8.948459876493462</v>
      </c>
      <c r="CZ50" s="19">
        <f t="shared" si="89"/>
        <v>8.830918186893634</v>
      </c>
      <c r="DA50" s="19">
        <f t="shared" si="89"/>
        <v>8.654235862478513</v>
      </c>
      <c r="DB50" s="19">
        <f t="shared" si="89"/>
        <v>8.430988274676203</v>
      </c>
      <c r="DC50" s="19">
        <f t="shared" si="89"/>
        <v>8.177065079378059</v>
      </c>
      <c r="DD50" s="19">
        <f t="shared" si="89"/>
        <v>7.910539270052186</v>
      </c>
      <c r="DE50" s="19">
        <f t="shared" si="89"/>
        <v>7.650380831718561</v>
      </c>
      <c r="DF50" s="19">
        <f t="shared" si="89"/>
        <v>7.415106551514934</v>
      </c>
      <c r="DG50" s="19">
        <f t="shared" si="89"/>
        <v>7.221462085640002</v>
      </c>
      <c r="DH50" s="19">
        <f t="shared" si="89"/>
        <v>7.083230086611119</v>
      </c>
      <c r="DI50" s="19">
        <f t="shared" si="89"/>
        <v>7.010249222426294</v>
      </c>
      <c r="DJ50" s="19">
        <f t="shared" si="89"/>
        <v>7.007713908980308</v>
      </c>
      <c r="DK50" s="19">
        <f t="shared" si="89"/>
        <v>7.075804597307948</v>
      </c>
      <c r="DL50" s="19">
        <f t="shared" si="89"/>
        <v>7.209674929974486</v>
      </c>
      <c r="DM50" s="19">
        <f t="shared" si="89"/>
        <v>7.39979668075775</v>
      </c>
      <c r="DN50" s="19">
        <f t="shared" si="89"/>
        <v>7.632637926526359</v>
      </c>
      <c r="DO50" s="19">
        <f t="shared" si="89"/>
        <v>7.891626182403767</v>
      </c>
      <c r="DP50" s="19">
        <f t="shared" si="89"/>
        <v>8.158327949034817</v>
      </c>
      <c r="DQ50" s="19">
        <f t="shared" si="89"/>
        <v>8.413760717631382</v>
      </c>
      <c r="DR50" s="19">
        <f t="shared" si="89"/>
        <v>8.639744050786138</v>
      </c>
      <c r="DS50" s="19">
        <f t="shared" si="89"/>
        <v>8.820193575824057</v>
      </c>
      <c r="DT50" s="19">
        <f t="shared" si="89"/>
        <v>8.942265790663724</v>
      </c>
      <c r="DU50" s="19">
        <f t="shared" si="89"/>
        <v>8.99727220058592</v>
      </c>
      <c r="DV50" s="19">
        <f t="shared" si="89"/>
        <v>8.98129772218891</v>
      </c>
      <c r="DW50" s="19">
        <f t="shared" si="89"/>
        <v>8.895479339604393</v>
      </c>
      <c r="DX50" s="19">
        <f t="shared" si="89"/>
        <v>8.745925179606978</v>
      </c>
      <c r="DY50" s="19">
        <f t="shared" si="89"/>
        <v>8.543279765449398</v>
      </c>
      <c r="DZ50" s="19">
        <f aca="true" t="shared" si="90" ref="DZ50:GK50">$B$10^3+SIN(($B$12*DZ23)/$B$11)</f>
        <v>8.301966392499036</v>
      </c>
      <c r="EA50" s="19">
        <f t="shared" si="90"/>
        <v>8.03916054961966</v>
      </c>
      <c r="EB50" s="19">
        <f t="shared" si="90"/>
        <v>7.773567453072303</v>
      </c>
      <c r="EC50" s="19">
        <f t="shared" si="90"/>
        <v>7.5240907020080074</v>
      </c>
      <c r="ED50" s="19">
        <f t="shared" si="90"/>
        <v>7.3084868140506964</v>
      </c>
      <c r="EE50" s="19">
        <f t="shared" si="90"/>
        <v>7.14210140445294</v>
      </c>
      <c r="EF50" s="19">
        <f t="shared" si="90"/>
        <v>7.036776961323474</v>
      </c>
      <c r="EG50" s="19">
        <f t="shared" si="90"/>
        <v>7.0000099560676565</v>
      </c>
      <c r="EH50" s="19">
        <f t="shared" si="90"/>
        <v>7.034417281738721</v>
      </c>
      <c r="EI50" s="19">
        <f t="shared" si="90"/>
        <v>7.137549995571206</v>
      </c>
      <c r="EJ50" s="19">
        <f t="shared" si="90"/>
        <v>7.302067622579143</v>
      </c>
      <c r="EK50" s="19">
        <f t="shared" si="90"/>
        <v>7.5162606141535075</v>
      </c>
      <c r="EL50" s="19">
        <f t="shared" si="90"/>
        <v>7.764883775647585</v>
      </c>
      <c r="EM50" s="19">
        <f t="shared" si="90"/>
        <v>8.030241343708877</v>
      </c>
      <c r="EN50" s="19">
        <f t="shared" si="90"/>
        <v>8.29344648293564</v>
      </c>
      <c r="EO50" s="19">
        <f t="shared" si="90"/>
        <v>8.535765557133528</v>
      </c>
      <c r="EP50" s="19">
        <f t="shared" si="90"/>
        <v>8.739951496612706</v>
      </c>
      <c r="EQ50" s="19">
        <f t="shared" si="90"/>
        <v>8.8914713590551</v>
      </c>
      <c r="ER50" s="19">
        <f t="shared" si="90"/>
        <v>8.979540712258705</v>
      </c>
      <c r="ES50" s="19">
        <f t="shared" si="90"/>
        <v>8.997891216526082</v>
      </c>
      <c r="ET50" s="19">
        <f t="shared" si="90"/>
        <v>8.945216773990227</v>
      </c>
      <c r="EU50" s="19">
        <f t="shared" si="90"/>
        <v>8.825266490181923</v>
      </c>
      <c r="EV50" s="19">
        <f t="shared" si="90"/>
        <v>8.64657783129531</v>
      </c>
      <c r="EW50" s="19">
        <f t="shared" si="90"/>
        <v>8.421868969693843</v>
      </c>
      <c r="EX50" s="19">
        <f t="shared" si="90"/>
        <v>8.167133567489339</v>
      </c>
      <c r="EY50" s="19">
        <f t="shared" si="90"/>
        <v>7.900502427008578</v>
      </c>
      <c r="EZ50" s="19">
        <f t="shared" si="90"/>
        <v>7.640953030220662</v>
      </c>
      <c r="FA50" s="19">
        <f t="shared" si="90"/>
        <v>7.406958815707226</v>
      </c>
      <c r="FB50" s="19">
        <f t="shared" si="90"/>
        <v>7.215174330940844</v>
      </c>
      <c r="FC50" s="19">
        <f t="shared" si="90"/>
        <v>7.079249844209905</v>
      </c>
      <c r="FD50" s="19">
        <f t="shared" si="90"/>
        <v>7.0088597862333595</v>
      </c>
      <c r="FE50" s="19">
        <f t="shared" si="90"/>
        <v>7.009014172171636</v>
      </c>
      <c r="FF50" s="19">
        <f t="shared" si="90"/>
        <v>7.079702013599474</v>
      </c>
      <c r="FG50" s="19">
        <f t="shared" si="90"/>
        <v>7.215892100607514</v>
      </c>
      <c r="FH50" s="19">
        <f t="shared" si="90"/>
        <v>7.407891098366585</v>
      </c>
      <c r="FI50" s="19">
        <f t="shared" si="90"/>
        <v>7.642033470617554</v>
      </c>
      <c r="FJ50" s="19">
        <f t="shared" si="90"/>
        <v>7.901654124755041</v>
      </c>
      <c r="FK50" s="19">
        <f t="shared" si="90"/>
        <v>8.168274550452699</v>
      </c>
      <c r="FL50" s="19">
        <f t="shared" si="90"/>
        <v>8.422918028366569</v>
      </c>
      <c r="FM50" s="19">
        <f t="shared" si="90"/>
        <v>8.647460298884868</v>
      </c>
      <c r="FN50" s="19">
        <f t="shared" si="90"/>
        <v>8.825919557022733</v>
      </c>
      <c r="FO50" s="19">
        <f t="shared" si="90"/>
        <v>8.945593958024059</v>
      </c>
      <c r="FP50" s="19">
        <f t="shared" si="90"/>
        <v>8.997965671664414</v>
      </c>
      <c r="FQ50" s="19">
        <f t="shared" si="90"/>
        <v>8.979307139154123</v>
      </c>
      <c r="FR50" s="19">
        <f t="shared" si="90"/>
        <v>8.890946382282557</v>
      </c>
      <c r="FS50" s="19">
        <f t="shared" si="90"/>
        <v>8.73917248141475</v>
      </c>
      <c r="FT50" s="19">
        <f t="shared" si="90"/>
        <v>8.534787949947692</v>
      </c>
      <c r="FU50" s="19">
        <f t="shared" si="90"/>
        <v>8.292339864992027</v>
      </c>
      <c r="FV50" s="19">
        <f t="shared" si="90"/>
        <v>8.029084478583405</v>
      </c>
      <c r="FW50" s="19">
        <f t="shared" si="90"/>
        <v>7.7637590032613</v>
      </c>
      <c r="FX50" s="19">
        <f t="shared" si="90"/>
        <v>7.515247990225509</v>
      </c>
      <c r="FY50" s="19">
        <f t="shared" si="90"/>
        <v>7.3012392206575365</v>
      </c>
      <c r="FZ50" s="19">
        <f t="shared" si="90"/>
        <v>7.136964777195531</v>
      </c>
      <c r="GA50" s="19">
        <f t="shared" si="90"/>
        <v>7.0341168998500105</v>
      </c>
      <c r="GB50" s="19">
        <f t="shared" si="90"/>
        <v>7.000015790358723</v>
      </c>
      <c r="GC50" s="19">
        <f t="shared" si="90"/>
        <v>7.0370885965384185</v>
      </c>
      <c r="GD50" s="19">
        <f t="shared" si="90"/>
        <v>7.142696659943017</v>
      </c>
      <c r="GE50" s="19">
        <f t="shared" si="90"/>
        <v>7.30932332248285</v>
      </c>
      <c r="GF50" s="19">
        <f t="shared" si="90"/>
        <v>7.525108924861499</v>
      </c>
      <c r="GG50" s="19">
        <f t="shared" si="90"/>
        <v>7.774694918295257</v>
      </c>
      <c r="GH50" s="19">
        <f t="shared" si="90"/>
        <v>8.040317009830261</v>
      </c>
      <c r="GI50" s="19">
        <f t="shared" si="90"/>
        <v>8.303069536596036</v>
      </c>
      <c r="GJ50" s="19">
        <f t="shared" si="90"/>
        <v>8.544251077108076</v>
      </c>
      <c r="GK50" s="19">
        <f t="shared" si="90"/>
        <v>8.7466955256816</v>
      </c>
      <c r="GL50" s="19">
        <f aca="true" t="shared" si="91" ref="GL50:HK50">$B$10^3+SIN(($B$12*GL23)/$B$11)</f>
        <v>8.89599389068264</v>
      </c>
      <c r="GM50" s="19">
        <f t="shared" si="91"/>
        <v>8.98151985507743</v>
      </c>
      <c r="GN50" s="19">
        <f t="shared" si="91"/>
        <v>8.997186104967591</v>
      </c>
      <c r="GO50" s="19">
        <f t="shared" si="91"/>
        <v>8.941877594397585</v>
      </c>
      <c r="GP50" s="19">
        <f t="shared" si="91"/>
        <v>8.819530908794706</v>
      </c>
      <c r="GQ50" s="19">
        <f t="shared" si="91"/>
        <v>8.63885407834559</v>
      </c>
      <c r="GR50" s="19">
        <f t="shared" si="91"/>
        <v>8.412706783603303</v>
      </c>
      <c r="GS50" s="19">
        <f t="shared" si="91"/>
        <v>8.15718506721533</v>
      </c>
      <c r="GT50" s="19">
        <f t="shared" si="91"/>
        <v>7.890475697451583</v>
      </c>
      <c r="GU50" s="19">
        <f t="shared" si="91"/>
        <v>7.63156172425344</v>
      </c>
      <c r="GV50" s="19">
        <f t="shared" si="91"/>
        <v>7.398871359903449</v>
      </c>
      <c r="GW50" s="19">
        <f t="shared" si="91"/>
        <v>7.2089663502871915</v>
      </c>
      <c r="GX50" s="19">
        <f t="shared" si="91"/>
        <v>7.075363191974938</v>
      </c>
      <c r="GY50" s="19">
        <f t="shared" si="91"/>
        <v>7.0075710950436125</v>
      </c>
      <c r="GZ50" s="19">
        <f t="shared" si="91"/>
        <v>7.010415164673511</v>
      </c>
      <c r="HA50" s="19">
        <f t="shared" si="91"/>
        <v>7.083692974096239</v>
      </c>
      <c r="HB50" s="19">
        <f t="shared" si="91"/>
        <v>7.222188972327971</v>
      </c>
      <c r="HC50" s="19">
        <f t="shared" si="91"/>
        <v>7.416045701216986</v>
      </c>
      <c r="HD50" s="19">
        <f t="shared" si="91"/>
        <v>7.651465400417503</v>
      </c>
      <c r="HE50" s="19">
        <f t="shared" si="91"/>
        <v>7.911692063527982</v>
      </c>
      <c r="HF50" s="19">
        <f t="shared" si="91"/>
        <v>8.178204047509478</v>
      </c>
      <c r="HG50" s="19">
        <f t="shared" si="91"/>
        <v>8.43203235136144</v>
      </c>
      <c r="HH50" s="19">
        <f t="shared" si="91"/>
        <v>8.655110735518205</v>
      </c>
      <c r="HI50" s="19">
        <f t="shared" si="91"/>
        <v>8.831561587164579</v>
      </c>
      <c r="HJ50" s="19">
        <f t="shared" si="91"/>
        <v>8.948826009955924</v>
      </c>
      <c r="HK50" s="50">
        <f t="shared" si="91"/>
        <v>8.99855770396222</v>
      </c>
    </row>
    <row r="51" spans="1:219" ht="14.25">
      <c r="A51" s="17" t="s">
        <v>6</v>
      </c>
      <c r="B51" s="46">
        <f aca="true" t="shared" si="92" ref="B51:BM51">3*$B$10^2+($B$12/$B$11)*COS(($B$12*B23)/$B$11)</f>
        <v>15.88888888888889</v>
      </c>
      <c r="C51" s="46">
        <f t="shared" si="92"/>
        <v>15.75049297865202</v>
      </c>
      <c r="D51" s="46">
        <f t="shared" si="92"/>
        <v>15.345155582326134</v>
      </c>
      <c r="E51" s="46">
        <f t="shared" si="92"/>
        <v>14.701726605125979</v>
      </c>
      <c r="F51" s="46">
        <f t="shared" si="92"/>
        <v>13.86600212995164</v>
      </c>
      <c r="G51" s="46">
        <f t="shared" si="92"/>
        <v>12.897464879376884</v>
      </c>
      <c r="H51" s="46">
        <f t="shared" si="92"/>
        <v>11.86505053051739</v>
      </c>
      <c r="I51" s="46">
        <f t="shared" si="92"/>
        <v>10.842241215485625</v>
      </c>
      <c r="J51" s="46">
        <f t="shared" si="92"/>
        <v>9.901835427731484</v>
      </c>
      <c r="K51" s="46">
        <f t="shared" si="92"/>
        <v>9.11076658639178</v>
      </c>
      <c r="L51" s="46">
        <f t="shared" si="92"/>
        <v>8.525339047535947</v>
      </c>
      <c r="M51" s="46">
        <f t="shared" si="92"/>
        <v>8.187220639395942</v>
      </c>
      <c r="N51" s="46">
        <f t="shared" si="92"/>
        <v>8.12047695304384</v>
      </c>
      <c r="O51" s="46">
        <f t="shared" si="92"/>
        <v>8.32985847299549</v>
      </c>
      <c r="P51" s="46">
        <f t="shared" si="92"/>
        <v>8.800462461287214</v>
      </c>
      <c r="Q51" s="46">
        <f t="shared" si="92"/>
        <v>9.49879366043978</v>
      </c>
      <c r="R51" s="46">
        <f t="shared" si="92"/>
        <v>10.375148319734228</v>
      </c>
      <c r="S51" s="46">
        <f t="shared" si="92"/>
        <v>11.36715186163511</v>
      </c>
      <c r="T51" s="46">
        <f t="shared" si="92"/>
        <v>12.404198394813504</v>
      </c>
      <c r="U51" s="46">
        <f t="shared" si="92"/>
        <v>13.412476091254838</v>
      </c>
      <c r="V51" s="46">
        <f t="shared" si="92"/>
        <v>14.320220746037135</v>
      </c>
      <c r="W51" s="46">
        <f t="shared" si="92"/>
        <v>15.062823597454601</v>
      </c>
      <c r="X51" s="46">
        <f t="shared" si="92"/>
        <v>15.58742985818737</v>
      </c>
      <c r="Y51" s="46">
        <f t="shared" si="92"/>
        <v>15.856700656879404</v>
      </c>
      <c r="Z51" s="46">
        <f t="shared" si="92"/>
        <v>15.851470633784034</v>
      </c>
      <c r="AA51" s="46">
        <f t="shared" si="92"/>
        <v>15.57211203600192</v>
      </c>
      <c r="AB51" s="46">
        <f t="shared" si="92"/>
        <v>15.038508222778947</v>
      </c>
      <c r="AC51" s="46">
        <f t="shared" si="92"/>
        <v>14.288638466625498</v>
      </c>
      <c r="AD51" s="46">
        <f t="shared" si="92"/>
        <v>13.375874777093436</v>
      </c>
      <c r="AE51" s="46">
        <f t="shared" si="92"/>
        <v>12.365183145885364</v>
      </c>
      <c r="AF51" s="46">
        <f t="shared" si="92"/>
        <v>11.328499589825766</v>
      </c>
      <c r="AG51" s="46">
        <f t="shared" si="92"/>
        <v>10.339610102018415</v>
      </c>
      <c r="AH51" s="46">
        <f t="shared" si="92"/>
        <v>9.46889893086898</v>
      </c>
      <c r="AI51" s="46">
        <f t="shared" si="92"/>
        <v>8.778338978420976</v>
      </c>
      <c r="AJ51" s="46">
        <f t="shared" si="92"/>
        <v>8.317080876601807</v>
      </c>
      <c r="AK51" s="46">
        <f t="shared" si="92"/>
        <v>8.117954689051396</v>
      </c>
      <c r="AL51" s="46">
        <f t="shared" si="92"/>
        <v>8.195133230044158</v>
      </c>
      <c r="AM51" s="46">
        <f t="shared" si="92"/>
        <v>8.54312331387249</v>
      </c>
      <c r="AN51" s="46">
        <f t="shared" si="92"/>
        <v>9.137156732556768</v>
      </c>
      <c r="AO51" s="46">
        <f t="shared" si="92"/>
        <v>9.934953134027893</v>
      </c>
      <c r="AP51" s="46">
        <f t="shared" si="92"/>
        <v>10.879729327857984</v>
      </c>
      <c r="AQ51" s="46">
        <f t="shared" si="92"/>
        <v>11.904240831084925</v>
      </c>
      <c r="AR51" s="46">
        <f t="shared" si="92"/>
        <v>12.93556799694671</v>
      </c>
      <c r="AS51" s="46">
        <f t="shared" si="92"/>
        <v>13.900306073623733</v>
      </c>
      <c r="AT51" s="46">
        <f t="shared" si="92"/>
        <v>14.729789790352747</v>
      </c>
      <c r="AU51" s="46">
        <f t="shared" si="92"/>
        <v>15.364980610789146</v>
      </c>
      <c r="AV51" s="46">
        <f t="shared" si="92"/>
        <v>15.760668803166336</v>
      </c>
      <c r="AW51" s="46">
        <f t="shared" si="92"/>
        <v>15.888691244742242</v>
      </c>
      <c r="AX51" s="46">
        <f t="shared" si="92"/>
        <v>15.739935933174364</v>
      </c>
      <c r="AY51" s="46">
        <f t="shared" si="92"/>
        <v>15.324990533646872</v>
      </c>
      <c r="AZ51" s="46">
        <f t="shared" si="92"/>
        <v>14.673388801382396</v>
      </c>
      <c r="BA51" s="46">
        <f t="shared" si="92"/>
        <v>13.831508515445954</v>
      </c>
      <c r="BB51" s="46">
        <f t="shared" si="92"/>
        <v>12.859270538485774</v>
      </c>
      <c r="BC51" s="46">
        <f t="shared" si="92"/>
        <v>11.825873946964377</v>
      </c>
      <c r="BD51" s="46">
        <f t="shared" si="92"/>
        <v>10.80487078415455</v>
      </c>
      <c r="BE51" s="46">
        <f t="shared" si="92"/>
        <v>9.86893099055035</v>
      </c>
      <c r="BF51" s="46">
        <f t="shared" si="92"/>
        <v>9.08467011797834</v>
      </c>
      <c r="BG51" s="46">
        <f t="shared" si="92"/>
        <v>8.507907965061648</v>
      </c>
      <c r="BH51" s="46">
        <f t="shared" si="92"/>
        <v>8.179695600845301</v>
      </c>
      <c r="BI51" s="46">
        <f t="shared" si="92"/>
        <v>8.12339355333332</v>
      </c>
      <c r="BJ51" s="46">
        <f t="shared" si="92"/>
        <v>8.343009122984133</v>
      </c>
      <c r="BK51" s="46">
        <f t="shared" si="92"/>
        <v>8.822911162941958</v>
      </c>
      <c r="BL51" s="46">
        <f t="shared" si="92"/>
        <v>9.528942626532494</v>
      </c>
      <c r="BM51" s="46">
        <f t="shared" si="92"/>
        <v>10.410851696410864</v>
      </c>
      <c r="BN51" s="46">
        <f aca="true" t="shared" si="93" ref="BN51:DY51">3*$B$10^2+($B$12/$B$11)*COS(($B$12*BN23)/$B$11)</f>
        <v>11.405868459648625</v>
      </c>
      <c r="BO51" s="46">
        <f t="shared" si="93"/>
        <v>12.443172558769028</v>
      </c>
      <c r="BP51" s="46">
        <f t="shared" si="93"/>
        <v>13.448933833491399</v>
      </c>
      <c r="BQ51" s="46">
        <f t="shared" si="93"/>
        <v>14.351567185309111</v>
      </c>
      <c r="BR51" s="46">
        <f t="shared" si="93"/>
        <v>15.086827649707061</v>
      </c>
      <c r="BS51" s="46">
        <f t="shared" si="93"/>
        <v>15.602383034051872</v>
      </c>
      <c r="BT51" s="46">
        <f t="shared" si="93"/>
        <v>15.86153866347239</v>
      </c>
      <c r="BU51" s="46">
        <f t="shared" si="93"/>
        <v>15.845849125794905</v>
      </c>
      <c r="BV51" s="46">
        <f t="shared" si="93"/>
        <v>15.556431124484135</v>
      </c>
      <c r="BW51" s="46">
        <f t="shared" si="93"/>
        <v>15.013883997229978</v>
      </c>
      <c r="BX51" s="46">
        <f t="shared" si="93"/>
        <v>14.256823557272687</v>
      </c>
      <c r="BY51" s="46">
        <f t="shared" si="93"/>
        <v>13.339133611368274</v>
      </c>
      <c r="BZ51" s="46">
        <f t="shared" si="93"/>
        <v>12.326130777711455</v>
      </c>
      <c r="CA51" s="46">
        <f t="shared" si="93"/>
        <v>11.289915573052426</v>
      </c>
      <c r="CB51" s="46">
        <f t="shared" si="93"/>
        <v>10.304240655565517</v>
      </c>
      <c r="CC51" s="46">
        <f t="shared" si="93"/>
        <v>9.439261476486662</v>
      </c>
      <c r="CD51" s="46">
        <f t="shared" si="93"/>
        <v>8.756542963097075</v>
      </c>
      <c r="CE51" s="46">
        <f t="shared" si="93"/>
        <v>8.30467763258905</v>
      </c>
      <c r="CF51" s="46">
        <f t="shared" si="93"/>
        <v>8.11582701773293</v>
      </c>
      <c r="CG51" s="46">
        <f t="shared" si="93"/>
        <v>8.203432568510223</v>
      </c>
      <c r="CH51" s="46">
        <f t="shared" si="93"/>
        <v>8.561258956379518</v>
      </c>
      <c r="CI51" s="46">
        <f t="shared" si="93"/>
        <v>9.163837874032051</v>
      </c>
      <c r="CJ51" s="46">
        <f t="shared" si="93"/>
        <v>9.968280743171672</v>
      </c>
      <c r="CK51" s="46">
        <f t="shared" si="93"/>
        <v>10.917331310771322</v>
      </c>
      <c r="CL51" s="46">
        <f t="shared" si="93"/>
        <v>11.943440865146806</v>
      </c>
      <c r="CM51" s="46">
        <f t="shared" si="93"/>
        <v>12.973576018182401</v>
      </c>
      <c r="CN51" s="46">
        <f t="shared" si="93"/>
        <v>13.934416859618551</v>
      </c>
      <c r="CO51" s="46">
        <f t="shared" si="93"/>
        <v>14.757575504564413</v>
      </c>
      <c r="CP51" s="46">
        <f t="shared" si="93"/>
        <v>15.384463603909715</v>
      </c>
      <c r="CQ51" s="46">
        <f t="shared" si="93"/>
        <v>15.770462372389884</v>
      </c>
      <c r="CR51" s="46">
        <f t="shared" si="93"/>
        <v>15.888098332391955</v>
      </c>
      <c r="CS51" s="46">
        <f t="shared" si="93"/>
        <v>15.728998739810224</v>
      </c>
      <c r="CT51" s="46">
        <f t="shared" si="93"/>
        <v>15.304487514439154</v>
      </c>
      <c r="CU51" s="46">
        <f t="shared" si="93"/>
        <v>14.644779259534104</v>
      </c>
      <c r="CV51" s="46">
        <f t="shared" si="93"/>
        <v>13.796828736229664</v>
      </c>
      <c r="CW51" s="46">
        <f t="shared" si="93"/>
        <v>12.820988856558813</v>
      </c>
      <c r="CX51" s="46">
        <f t="shared" si="93"/>
        <v>11.786715062551949</v>
      </c>
      <c r="CY51" s="46">
        <f t="shared" si="93"/>
        <v>10.767621832403451</v>
      </c>
      <c r="CZ51" s="46">
        <f t="shared" si="93"/>
        <v>9.836243167074686</v>
      </c>
      <c r="DA51" s="46">
        <f t="shared" si="93"/>
        <v>9.058869979906794</v>
      </c>
      <c r="DB51" s="46">
        <f t="shared" si="93"/>
        <v>8.49083183824188</v>
      </c>
      <c r="DC51" s="46">
        <f t="shared" si="93"/>
        <v>8.172558879279059</v>
      </c>
      <c r="DD51" s="46">
        <f t="shared" si="93"/>
        <v>8.12670419346034</v>
      </c>
      <c r="DE51" s="46">
        <f t="shared" si="93"/>
        <v>8.356531489862434</v>
      </c>
      <c r="DF51" s="46">
        <f t="shared" si="93"/>
        <v>8.84568280157418</v>
      </c>
      <c r="DG51" s="46">
        <f t="shared" si="93"/>
        <v>9.559342764638341</v>
      </c>
      <c r="DH51" s="46">
        <f t="shared" si="93"/>
        <v>10.44671660295831</v>
      </c>
      <c r="DI51" s="46">
        <f t="shared" si="93"/>
        <v>11.444645448495708</v>
      </c>
      <c r="DJ51" s="46">
        <f t="shared" si="93"/>
        <v>12.482101676200887</v>
      </c>
      <c r="DK51" s="46">
        <f t="shared" si="93"/>
        <v>13.48524429803516</v>
      </c>
      <c r="DL51" s="46">
        <f t="shared" si="93"/>
        <v>14.382674598214814</v>
      </c>
      <c r="DM51" s="46">
        <f t="shared" si="93"/>
        <v>15.1105179396308</v>
      </c>
      <c r="DN51" s="46">
        <f t="shared" si="93"/>
        <v>15.616970043671376</v>
      </c>
      <c r="DO51" s="46">
        <f t="shared" si="93"/>
        <v>15.865984161801066</v>
      </c>
      <c r="DP51" s="46">
        <f t="shared" si="93"/>
        <v>15.839836704313385</v>
      </c>
      <c r="DQ51" s="46">
        <f t="shared" si="93"/>
        <v>15.540388717529153</v>
      </c>
      <c r="DR51" s="46">
        <f t="shared" si="93"/>
        <v>14.988953423751013</v>
      </c>
      <c r="DS51" s="46">
        <f t="shared" si="93"/>
        <v>14.224779251823133</v>
      </c>
      <c r="DT51" s="46">
        <f t="shared" si="93"/>
        <v>13.302256328655858</v>
      </c>
      <c r="DU51" s="46">
        <f t="shared" si="93"/>
        <v>12.287045259791753</v>
      </c>
      <c r="DV51" s="46">
        <f t="shared" si="93"/>
        <v>11.251403733209221</v>
      </c>
      <c r="DW51" s="46">
        <f t="shared" si="93"/>
        <v>10.26904357552277</v>
      </c>
      <c r="DX51" s="46">
        <f t="shared" si="93"/>
        <v>9.409884309808517</v>
      </c>
      <c r="DY51" s="46">
        <f t="shared" si="93"/>
        <v>8.73507663078371</v>
      </c>
      <c r="DZ51" s="46">
        <f aca="true" t="shared" si="94" ref="DZ51:GK51">3*$B$10^2+($B$12/$B$11)*COS(($B$12*DZ23)/$B$11)</f>
        <v>8.292650001691886</v>
      </c>
      <c r="EA51" s="46">
        <f t="shared" si="94"/>
        <v>8.114094155356778</v>
      </c>
      <c r="EB51" s="46">
        <f t="shared" si="94"/>
        <v>8.212117811203244</v>
      </c>
      <c r="EC51" s="46">
        <f t="shared" si="94"/>
        <v>8.579744131649548</v>
      </c>
      <c r="ED51" s="46">
        <f t="shared" si="94"/>
        <v>9.190807298798143</v>
      </c>
      <c r="EE51" s="46">
        <f t="shared" si="94"/>
        <v>10.00181486755947</v>
      </c>
      <c r="EF51" s="46">
        <f t="shared" si="94"/>
        <v>10.955043342151232</v>
      </c>
      <c r="EG51" s="46">
        <f t="shared" si="94"/>
        <v>11.982646648193823</v>
      </c>
      <c r="EH51" s="46">
        <f t="shared" si="94"/>
        <v>13.011485079737579</v>
      </c>
      <c r="EI51" s="46">
        <f t="shared" si="94"/>
        <v>13.968331020726355</v>
      </c>
      <c r="EJ51" s="46">
        <f t="shared" si="94"/>
        <v>14.785080923466673</v>
      </c>
      <c r="EK51" s="46">
        <f t="shared" si="94"/>
        <v>15.403602581328215</v>
      </c>
      <c r="EL51" s="46">
        <f t="shared" si="94"/>
        <v>15.77987269084992</v>
      </c>
      <c r="EM51" s="46">
        <f t="shared" si="94"/>
        <v>15.887110212104929</v>
      </c>
      <c r="EN51" s="46">
        <f t="shared" si="94"/>
        <v>15.717682510276639</v>
      </c>
      <c r="EO51" s="46">
        <f t="shared" si="94"/>
        <v>15.283648608743619</v>
      </c>
      <c r="EP51" s="46">
        <f t="shared" si="94"/>
        <v>14.615900887613666</v>
      </c>
      <c r="EQ51" s="46">
        <f t="shared" si="94"/>
        <v>13.761966317347927</v>
      </c>
      <c r="ER51" s="46">
        <f t="shared" si="94"/>
        <v>12.782623724758494</v>
      </c>
      <c r="ES51" s="46">
        <f t="shared" si="94"/>
        <v>11.747577857606304</v>
      </c>
      <c r="ET51" s="46">
        <f t="shared" si="94"/>
        <v>10.730498146422377</v>
      </c>
      <c r="EU51" s="46">
        <f t="shared" si="94"/>
        <v>9.80377527987611</v>
      </c>
      <c r="EV51" s="46">
        <f t="shared" si="94"/>
        <v>9.033368794646229</v>
      </c>
      <c r="EW51" s="46">
        <f t="shared" si="94"/>
        <v>8.474112402788812</v>
      </c>
      <c r="EX51" s="46">
        <f t="shared" si="94"/>
        <v>8.165811200113147</v>
      </c>
      <c r="EY51" s="46">
        <f t="shared" si="94"/>
        <v>8.130408536913093</v>
      </c>
      <c r="EZ51" s="46">
        <f t="shared" si="94"/>
        <v>8.370424199142096</v>
      </c>
      <c r="FA51" s="46">
        <f t="shared" si="94"/>
        <v>8.868775062548316</v>
      </c>
      <c r="FB51" s="46">
        <f t="shared" si="94"/>
        <v>9.589990984718817</v>
      </c>
      <c r="FC51" s="46">
        <f t="shared" si="94"/>
        <v>10.482739393868778</v>
      </c>
      <c r="FD51" s="46">
        <f t="shared" si="94"/>
        <v>11.483478886668355</v>
      </c>
      <c r="FE51" s="46">
        <f t="shared" si="94"/>
        <v>12.520981790137922</v>
      </c>
      <c r="FF51" s="46">
        <f t="shared" si="94"/>
        <v>13.521403794089416</v>
      </c>
      <c r="FG51" s="46">
        <f t="shared" si="94"/>
        <v>14.413539822824456</v>
      </c>
      <c r="FH51" s="46">
        <f t="shared" si="94"/>
        <v>15.133892059213522</v>
      </c>
      <c r="FI51" s="46">
        <f t="shared" si="94"/>
        <v>15.631189404341416</v>
      </c>
      <c r="FJ51" s="46">
        <f t="shared" si="94"/>
        <v>15.870036700000355</v>
      </c>
      <c r="FK51" s="46">
        <f t="shared" si="94"/>
        <v>15.8334339804753</v>
      </c>
      <c r="FL51" s="46">
        <f t="shared" si="94"/>
        <v>15.523986445776096</v>
      </c>
      <c r="FM51" s="46">
        <f t="shared" si="94"/>
        <v>14.963719036423743</v>
      </c>
      <c r="FN51" s="46">
        <f t="shared" si="94"/>
        <v>14.192508807437667</v>
      </c>
      <c r="FO51" s="46">
        <f t="shared" si="94"/>
        <v>13.265246677367655</v>
      </c>
      <c r="FP51" s="46">
        <f t="shared" si="94"/>
        <v>12.247930564994999</v>
      </c>
      <c r="FQ51" s="46">
        <f t="shared" si="94"/>
        <v>11.212967984853075</v>
      </c>
      <c r="FR51" s="46">
        <f t="shared" si="94"/>
        <v>10.234022439516655</v>
      </c>
      <c r="FS51" s="46">
        <f t="shared" si="94"/>
        <v>9.38077041689272</v>
      </c>
      <c r="FT51" s="46">
        <f t="shared" si="94"/>
        <v>8.713942163438018</v>
      </c>
      <c r="FU51" s="46">
        <f t="shared" si="94"/>
        <v>8.280999206465477</v>
      </c>
      <c r="FV51" s="46">
        <f t="shared" si="94"/>
        <v>8.1127562780607</v>
      </c>
      <c r="FW51" s="46">
        <f t="shared" si="94"/>
        <v>8.221188075306966</v>
      </c>
      <c r="FX51" s="46">
        <f t="shared" si="94"/>
        <v>8.598576960746728</v>
      </c>
      <c r="FY51" s="46">
        <f t="shared" si="94"/>
        <v>9.218062265532975</v>
      </c>
      <c r="FZ51" s="46">
        <f t="shared" si="94"/>
        <v>10.035552098596622</v>
      </c>
      <c r="GA51" s="46">
        <f t="shared" si="94"/>
        <v>10.99286158873736</v>
      </c>
      <c r="GB51" s="46">
        <f t="shared" si="94"/>
        <v>12.02185419513241</v>
      </c>
      <c r="GC51" s="46">
        <f t="shared" si="94"/>
        <v>13.049291328324568</v>
      </c>
      <c r="GD51" s="46">
        <f t="shared" si="94"/>
        <v>14.002045109723367</v>
      </c>
      <c r="GE51" s="46">
        <f t="shared" si="94"/>
        <v>14.812303251255916</v>
      </c>
      <c r="GF51" s="46">
        <f t="shared" si="94"/>
        <v>15.422395597652635</v>
      </c>
      <c r="GG51" s="46">
        <f t="shared" si="94"/>
        <v>15.788898802029347</v>
      </c>
      <c r="GH51" s="46">
        <f t="shared" si="94"/>
        <v>15.885726984319195</v>
      </c>
      <c r="GI51" s="46">
        <f t="shared" si="94"/>
        <v>15.705988394818103</v>
      </c>
      <c r="GJ51" s="46">
        <f t="shared" si="94"/>
        <v>15.26247593474253</v>
      </c>
      <c r="GK51" s="46">
        <f t="shared" si="94"/>
        <v>14.586756620979472</v>
      </c>
      <c r="GL51" s="46">
        <f aca="true" t="shared" si="95" ref="GL51:HK51">3*$B$10^2+($B$12/$B$11)*COS(($B$12*GL23)/$B$11)</f>
        <v>13.726924802410943</v>
      </c>
      <c r="GM51" s="46">
        <f t="shared" si="95"/>
        <v>12.744179042730286</v>
      </c>
      <c r="GN51" s="46">
        <f t="shared" si="95"/>
        <v>11.70846631025073</v>
      </c>
      <c r="GO51" s="46">
        <f t="shared" si="95"/>
        <v>10.69350349966935</v>
      </c>
      <c r="GP51" s="46">
        <f t="shared" si="95"/>
        <v>9.771530629171448</v>
      </c>
      <c r="GQ51" s="46">
        <f t="shared" si="95"/>
        <v>9.008169154279084</v>
      </c>
      <c r="GR51" s="46">
        <f t="shared" si="95"/>
        <v>8.457751358159005</v>
      </c>
      <c r="GS51" s="46">
        <f t="shared" si="95"/>
        <v>8.159453249219268</v>
      </c>
      <c r="GT51" s="46">
        <f t="shared" si="95"/>
        <v>8.134506207161483</v>
      </c>
      <c r="GU51" s="46">
        <f t="shared" si="95"/>
        <v>8.384685838690775</v>
      </c>
      <c r="GV51" s="46">
        <f t="shared" si="95"/>
        <v>8.892185598638315</v>
      </c>
      <c r="GW51" s="46">
        <f t="shared" si="95"/>
        <v>9.620884171518078</v>
      </c>
      <c r="GX51" s="46">
        <f t="shared" si="95"/>
        <v>10.518916407584982</v>
      </c>
      <c r="GY51" s="46">
        <f t="shared" si="95"/>
        <v>11.522364826919485</v>
      </c>
      <c r="GZ51" s="46">
        <f t="shared" si="95"/>
        <v>12.559808948588625</v>
      </c>
      <c r="HA51" s="46">
        <f t="shared" si="95"/>
        <v>13.55740864620131</v>
      </c>
      <c r="HB51" s="46">
        <f t="shared" si="95"/>
        <v>14.444159721824517</v>
      </c>
      <c r="HC51" s="46">
        <f t="shared" si="95"/>
        <v>15.15694763257937</v>
      </c>
      <c r="HD51" s="46">
        <f t="shared" si="95"/>
        <v>15.645039670726877</v>
      </c>
      <c r="HE51" s="46">
        <f t="shared" si="95"/>
        <v>15.87369586614766</v>
      </c>
      <c r="HF51" s="46">
        <f t="shared" si="95"/>
        <v>15.826641605089195</v>
      </c>
      <c r="HG51" s="46">
        <f t="shared" si="95"/>
        <v>15.507225976443339</v>
      </c>
      <c r="HH51" s="46">
        <f t="shared" si="95"/>
        <v>14.938183400211972</v>
      </c>
      <c r="HI51" s="46">
        <f t="shared" si="95"/>
        <v>14.160015504264198</v>
      </c>
      <c r="HJ51" s="46">
        <f t="shared" si="95"/>
        <v>13.228108419370983</v>
      </c>
      <c r="HK51" s="51">
        <f t="shared" si="95"/>
        <v>12.208790669156842</v>
      </c>
    </row>
    <row r="52" spans="1:219" ht="14.25">
      <c r="A52" s="17" t="s">
        <v>7</v>
      </c>
      <c r="B52" s="46">
        <f aca="true" t="shared" si="96" ref="B52:BM52">6*$B$10+($B$12/$B$11)^2*(-SIN(($B$12*B23)/$B$11))</f>
        <v>12</v>
      </c>
      <c r="C52" s="46">
        <f t="shared" si="96"/>
        <v>8.0013234769326</v>
      </c>
      <c r="D52" s="46">
        <f t="shared" si="96"/>
        <v>4.287252913543737</v>
      </c>
      <c r="E52" s="46">
        <f t="shared" si="96"/>
        <v>1.1221374290755524</v>
      </c>
      <c r="F52" s="46">
        <f t="shared" si="96"/>
        <v>-1.26874575668338</v>
      </c>
      <c r="G52" s="46">
        <f t="shared" si="96"/>
        <v>-2.7152254384263053</v>
      </c>
      <c r="H52" s="46">
        <f t="shared" si="96"/>
        <v>-3.1143483675963353</v>
      </c>
      <c r="I52" s="46">
        <f t="shared" si="96"/>
        <v>-2.4377069539243283</v>
      </c>
      <c r="J52" s="46">
        <f t="shared" si="96"/>
        <v>-0.7334611767898149</v>
      </c>
      <c r="K52" s="46">
        <f t="shared" si="96"/>
        <v>1.8770892032160678</v>
      </c>
      <c r="L52" s="46">
        <f t="shared" si="96"/>
        <v>5.2081381595481115</v>
      </c>
      <c r="M52" s="46">
        <f t="shared" si="96"/>
        <v>9.022598150995101</v>
      </c>
      <c r="N52" s="46">
        <f t="shared" si="96"/>
        <v>13.048974836802419</v>
      </c>
      <c r="O52" s="46">
        <f t="shared" si="96"/>
        <v>17.000690697112965</v>
      </c>
      <c r="P52" s="46">
        <f t="shared" si="96"/>
        <v>20.596482199277226</v>
      </c>
      <c r="Q52" s="46">
        <f t="shared" si="96"/>
        <v>23.580418740913714</v>
      </c>
      <c r="R52" s="46">
        <f t="shared" si="96"/>
        <v>25.740118520655585</v>
      </c>
      <c r="S52" s="46">
        <f t="shared" si="96"/>
        <v>26.92186482126275</v>
      </c>
      <c r="T52" s="46">
        <f t="shared" si="96"/>
        <v>27.041546803050974</v>
      </c>
      <c r="U52" s="46">
        <f t="shared" si="96"/>
        <v>26.09064609623301</v>
      </c>
      <c r="V52" s="46">
        <f t="shared" si="96"/>
        <v>24.136843096225114</v>
      </c>
      <c r="W52" s="46">
        <f t="shared" si="96"/>
        <v>21.31919980882652</v>
      </c>
      <c r="X52" s="46">
        <f t="shared" si="96"/>
        <v>17.838262106456728</v>
      </c>
      <c r="Y52" s="46">
        <f t="shared" si="96"/>
        <v>13.941785867754326</v>
      </c>
      <c r="Z52" s="46">
        <f t="shared" si="96"/>
        <v>9.907102943116122</v>
      </c>
      <c r="AA52" s="46">
        <f t="shared" si="96"/>
        <v>6.021382049276522</v>
      </c>
      <c r="AB52" s="46">
        <f t="shared" si="96"/>
        <v>2.5611895245363456</v>
      </c>
      <c r="AC52" s="46">
        <f t="shared" si="96"/>
        <v>-0.2271952913040849</v>
      </c>
      <c r="AD52" s="46">
        <f t="shared" si="96"/>
        <v>-2.145308998695606</v>
      </c>
      <c r="AE52" s="46">
        <f t="shared" si="96"/>
        <v>-3.056629778652484</v>
      </c>
      <c r="AF52" s="46">
        <f t="shared" si="96"/>
        <v>-2.896294338618196</v>
      </c>
      <c r="AG52" s="46">
        <f t="shared" si="96"/>
        <v>-1.6757145598785002</v>
      </c>
      <c r="AH52" s="46">
        <f t="shared" si="96"/>
        <v>0.5182347435403862</v>
      </c>
      <c r="AI52" s="46">
        <f t="shared" si="96"/>
        <v>3.529399143196075</v>
      </c>
      <c r="AJ52" s="46">
        <f t="shared" si="96"/>
        <v>7.143458893850374</v>
      </c>
      <c r="AK52" s="46">
        <f t="shared" si="96"/>
        <v>11.103183149812944</v>
      </c>
      <c r="AL52" s="46">
        <f t="shared" si="96"/>
        <v>15.126738380557061</v>
      </c>
      <c r="AM52" s="46">
        <f t="shared" si="96"/>
        <v>18.92774788340128</v>
      </c>
      <c r="AN52" s="46">
        <f t="shared" si="96"/>
        <v>22.235674656649284</v>
      </c>
      <c r="AO52" s="46">
        <f t="shared" si="96"/>
        <v>24.815076881385366</v>
      </c>
      <c r="AP52" s="46">
        <f t="shared" si="96"/>
        <v>26.48236550224754</v>
      </c>
      <c r="AQ52" s="46">
        <f t="shared" si="96"/>
        <v>27.118871185704045</v>
      </c>
      <c r="AR52" s="46">
        <f t="shared" si="96"/>
        <v>26.67929061456082</v>
      </c>
      <c r="AS52" s="46">
        <f t="shared" si="96"/>
        <v>25.19491095335456</v>
      </c>
      <c r="AT52" s="46">
        <f t="shared" si="96"/>
        <v>22.7713829831794</v>
      </c>
      <c r="AU52" s="46">
        <f t="shared" si="96"/>
        <v>19.581201403164066</v>
      </c>
      <c r="AV52" s="46">
        <f t="shared" si="96"/>
        <v>15.851427513439031</v>
      </c>
      <c r="AW52" s="46">
        <f t="shared" si="96"/>
        <v>11.847528118119538</v>
      </c>
      <c r="AX52" s="46">
        <f t="shared" si="96"/>
        <v>7.85448091502321</v>
      </c>
      <c r="AY52" s="46">
        <f t="shared" si="96"/>
        <v>4.156491196756975</v>
      </c>
      <c r="AZ52" s="46">
        <f t="shared" si="96"/>
        <v>1.0167635277754208</v>
      </c>
      <c r="BA52" s="46">
        <f t="shared" si="96"/>
        <v>-1.341231850904279</v>
      </c>
      <c r="BB52" s="46">
        <f t="shared" si="96"/>
        <v>-2.7496645249449294</v>
      </c>
      <c r="BC52" s="46">
        <f t="shared" si="96"/>
        <v>-3.1082892430676416</v>
      </c>
      <c r="BD52" s="46">
        <f t="shared" si="96"/>
        <v>-2.391580876776281</v>
      </c>
      <c r="BE52" s="46">
        <f t="shared" si="96"/>
        <v>-0.650551172387738</v>
      </c>
      <c r="BF52" s="46">
        <f t="shared" si="96"/>
        <v>1.9908820120297346</v>
      </c>
      <c r="BG52" s="46">
        <f t="shared" si="96"/>
        <v>5.344714565105556</v>
      </c>
      <c r="BH52" s="46">
        <f t="shared" si="96"/>
        <v>9.172237322229082</v>
      </c>
      <c r="BI52" s="46">
        <f t="shared" si="96"/>
        <v>13.201026199782069</v>
      </c>
      <c r="BJ52" s="46">
        <f t="shared" si="96"/>
        <v>17.144331990064487</v>
      </c>
      <c r="BK52" s="46">
        <f t="shared" si="96"/>
        <v>20.721489747493713</v>
      </c>
      <c r="BL52" s="46">
        <f t="shared" si="96"/>
        <v>23.677895127206806</v>
      </c>
      <c r="BM52" s="46">
        <f t="shared" si="96"/>
        <v>25.80312585937565</v>
      </c>
      <c r="BN52" s="46">
        <f aca="true" t="shared" si="97" ref="BN52:DY52">6*$B$10+($B$12/$B$11)^2*(-SIN(($B$12*BN23)/$B$11))</f>
        <v>26.945918562584428</v>
      </c>
      <c r="BO52" s="46">
        <f t="shared" si="97"/>
        <v>27.02493492098435</v>
      </c>
      <c r="BP52" s="46">
        <f t="shared" si="97"/>
        <v>26.03455094214118</v>
      </c>
      <c r="BQ52" s="46">
        <f t="shared" si="97"/>
        <v>24.04525724491919</v>
      </c>
      <c r="BR52" s="46">
        <f t="shared" si="97"/>
        <v>21.19864188689543</v>
      </c>
      <c r="BS52" s="46">
        <f t="shared" si="97"/>
        <v>17.697312828762023</v>
      </c>
      <c r="BT52" s="46">
        <f t="shared" si="97"/>
        <v>13.790477304710583</v>
      </c>
      <c r="BU52" s="46">
        <f t="shared" si="97"/>
        <v>9.756204487682245</v>
      </c>
      <c r="BV52" s="46">
        <f t="shared" si="97"/>
        <v>5.88163390498611</v>
      </c>
      <c r="BW52" s="46">
        <f t="shared" si="97"/>
        <v>2.442538271086395</v>
      </c>
      <c r="BX52" s="46">
        <f t="shared" si="97"/>
        <v>-0.3163046462566079</v>
      </c>
      <c r="BY52" s="46">
        <f t="shared" si="97"/>
        <v>-2.1985340932876287</v>
      </c>
      <c r="BZ52" s="46">
        <f t="shared" si="97"/>
        <v>-3.070182314671376</v>
      </c>
      <c r="CA52" s="46">
        <f t="shared" si="97"/>
        <v>-2.8692097137768062</v>
      </c>
      <c r="CB52" s="46">
        <f t="shared" si="97"/>
        <v>-1.6099205234211542</v>
      </c>
      <c r="CC52" s="46">
        <f t="shared" si="97"/>
        <v>0.6180552984666701</v>
      </c>
      <c r="CD52" s="46">
        <f t="shared" si="97"/>
        <v>3.6561414846464757</v>
      </c>
      <c r="CE52" s="46">
        <f t="shared" si="97"/>
        <v>7.288102130659375</v>
      </c>
      <c r="CF52" s="46">
        <f t="shared" si="97"/>
        <v>11.255432293880036</v>
      </c>
      <c r="CG52" s="46">
        <f t="shared" si="97"/>
        <v>15.275757093031729</v>
      </c>
      <c r="CH52" s="46">
        <f t="shared" si="97"/>
        <v>19.062929751529367</v>
      </c>
      <c r="CI52" s="46">
        <f t="shared" si="97"/>
        <v>22.347398105620336</v>
      </c>
      <c r="CJ52" s="46">
        <f t="shared" si="97"/>
        <v>24.895389990300146</v>
      </c>
      <c r="CK52" s="46">
        <f t="shared" si="97"/>
        <v>26.52555198240263</v>
      </c>
      <c r="CL52" s="46">
        <f t="shared" si="97"/>
        <v>27.12185723766639</v>
      </c>
      <c r="CM52" s="46">
        <f t="shared" si="97"/>
        <v>26.6418637059639</v>
      </c>
      <c r="CN52" s="46">
        <f t="shared" si="97"/>
        <v>25.11973494589801</v>
      </c>
      <c r="CO52" s="46">
        <f t="shared" si="97"/>
        <v>22.663808532167202</v>
      </c>
      <c r="CP52" s="46">
        <f t="shared" si="97"/>
        <v>19.44888512440161</v>
      </c>
      <c r="CQ52" s="46">
        <f t="shared" si="97"/>
        <v>15.703787023300473</v>
      </c>
      <c r="CR52" s="46">
        <f t="shared" si="97"/>
        <v>11.695071734329659</v>
      </c>
      <c r="CS52" s="46">
        <f t="shared" si="97"/>
        <v>7.708059726727962</v>
      </c>
      <c r="CT52" s="46">
        <f t="shared" si="97"/>
        <v>4.026526737824359</v>
      </c>
      <c r="CU52" s="46">
        <f t="shared" si="97"/>
        <v>0.9125060237100318</v>
      </c>
      <c r="CV52" s="46">
        <f t="shared" si="97"/>
        <v>-1.4123618681271495</v>
      </c>
      <c r="CW52" s="46">
        <f t="shared" si="97"/>
        <v>-2.7826043735362305</v>
      </c>
      <c r="CX52" s="46">
        <f t="shared" si="97"/>
        <v>-3.1006944280011304</v>
      </c>
      <c r="CY52" s="46">
        <f t="shared" si="97"/>
        <v>-2.343991959314698</v>
      </c>
      <c r="CZ52" s="46">
        <f t="shared" si="97"/>
        <v>-0.5663552956136026</v>
      </c>
      <c r="DA52" s="46">
        <f t="shared" si="97"/>
        <v>2.1056922032570604</v>
      </c>
      <c r="DB52" s="46">
        <f t="shared" si="97"/>
        <v>5.481967450884582</v>
      </c>
      <c r="DC52" s="46">
        <f t="shared" si="97"/>
        <v>9.322163922986162</v>
      </c>
      <c r="DD52" s="46">
        <f t="shared" si="97"/>
        <v>13.352955483778663</v>
      </c>
      <c r="DE52" s="46">
        <f t="shared" si="97"/>
        <v>17.28745038450325</v>
      </c>
      <c r="DF52" s="46">
        <f t="shared" si="97"/>
        <v>20.845610794990193</v>
      </c>
      <c r="DG52" s="46">
        <f t="shared" si="97"/>
        <v>23.77418450729627</v>
      </c>
      <c r="DH52" s="46">
        <f t="shared" si="97"/>
        <v>25.864730171621968</v>
      </c>
      <c r="DI52" s="46">
        <f t="shared" si="97"/>
        <v>26.968453117627035</v>
      </c>
      <c r="DJ52" s="46">
        <f t="shared" si="97"/>
        <v>27.006795820976826</v>
      </c>
      <c r="DK52" s="46">
        <f t="shared" si="97"/>
        <v>25.977029238244</v>
      </c>
      <c r="DL52" s="46">
        <f t="shared" si="97"/>
        <v>23.95244704668216</v>
      </c>
      <c r="DM52" s="46">
        <f t="shared" si="97"/>
        <v>21.077148963848842</v>
      </c>
      <c r="DN52" s="46">
        <f t="shared" si="97"/>
        <v>17.55578444450877</v>
      </c>
      <c r="DO52" s="46">
        <f t="shared" si="97"/>
        <v>13.638986747597349</v>
      </c>
      <c r="DP52" s="46">
        <f t="shared" si="97"/>
        <v>9.605534104103066</v>
      </c>
      <c r="DQ52" s="46">
        <f t="shared" si="97"/>
        <v>5.7425076654513125</v>
      </c>
      <c r="DR52" s="46">
        <f t="shared" si="97"/>
        <v>2.3248584911972934</v>
      </c>
      <c r="DS52" s="46">
        <f t="shared" si="97"/>
        <v>-0.4041621035119771</v>
      </c>
      <c r="DT52" s="46">
        <f t="shared" si="97"/>
        <v>-2.2503159699143396</v>
      </c>
      <c r="DU52" s="46">
        <f t="shared" si="97"/>
        <v>-3.0822030335524957</v>
      </c>
      <c r="DV52" s="46">
        <f t="shared" si="97"/>
        <v>-2.8406136997705467</v>
      </c>
      <c r="DW52" s="46">
        <f t="shared" si="97"/>
        <v>-1.5427430989553237</v>
      </c>
      <c r="DX52" s="46">
        <f t="shared" si="97"/>
        <v>0.7190327775487919</v>
      </c>
      <c r="DY52" s="46">
        <f t="shared" si="97"/>
        <v>3.783731942277612</v>
      </c>
      <c r="DZ52" s="46">
        <f aca="true" t="shared" si="98" ref="DZ52:GK52">6*$B$10+($B$12/$B$11)^2*(-SIN(($B$12*DZ23)/$B$11))</f>
        <v>7.433224310971355</v>
      </c>
      <c r="EA52" s="46">
        <f t="shared" si="98"/>
        <v>11.40775711994958</v>
      </c>
      <c r="EB52" s="46">
        <f t="shared" si="98"/>
        <v>15.42444283933862</v>
      </c>
      <c r="EC52" s="46">
        <f t="shared" si="98"/>
        <v>19.19739370419989</v>
      </c>
      <c r="ED52" s="46">
        <f t="shared" si="98"/>
        <v>22.458069787504897</v>
      </c>
      <c r="EE52" s="46">
        <f t="shared" si="98"/>
        <v>24.974392340063567</v>
      </c>
      <c r="EF52" s="46">
        <f t="shared" si="98"/>
        <v>26.56726200467586</v>
      </c>
      <c r="EG52" s="46">
        <f t="shared" si="98"/>
        <v>27.123306219964455</v>
      </c>
      <c r="EH52" s="46">
        <f t="shared" si="98"/>
        <v>26.602948516914402</v>
      </c>
      <c r="EI52" s="46">
        <f t="shared" si="98"/>
        <v>25.043225375620658</v>
      </c>
      <c r="EJ52" s="46">
        <f t="shared" si="98"/>
        <v>22.555150152352468</v>
      </c>
      <c r="EK52" s="46">
        <f t="shared" si="98"/>
        <v>19.315811699530286</v>
      </c>
      <c r="EL52" s="46">
        <f t="shared" si="98"/>
        <v>15.55577005965073</v>
      </c>
      <c r="EM52" s="46">
        <f t="shared" si="98"/>
        <v>11.542646345143535</v>
      </c>
      <c r="EN52" s="46">
        <f t="shared" si="98"/>
        <v>7.56207479510916</v>
      </c>
      <c r="EO52" s="46">
        <f t="shared" si="98"/>
        <v>3.8973727470546713</v>
      </c>
      <c r="EP52" s="46">
        <f t="shared" si="98"/>
        <v>0.8093755141905579</v>
      </c>
      <c r="EQ52" s="46">
        <f t="shared" si="98"/>
        <v>-1.482128578302417</v>
      </c>
      <c r="ER52" s="46">
        <f t="shared" si="98"/>
        <v>-2.814041636011277</v>
      </c>
      <c r="ES52" s="46">
        <f t="shared" si="98"/>
        <v>-3.091564694375913</v>
      </c>
      <c r="ET52" s="46">
        <f t="shared" si="98"/>
        <v>-2.294945038741078</v>
      </c>
      <c r="EU52" s="46">
        <f t="shared" si="98"/>
        <v>-0.48088210460313974</v>
      </c>
      <c r="EV52" s="46">
        <f t="shared" si="98"/>
        <v>2.221508106953644</v>
      </c>
      <c r="EW52" s="46">
        <f t="shared" si="98"/>
        <v>5.619882865741265</v>
      </c>
      <c r="EX52" s="46">
        <f t="shared" si="98"/>
        <v>9.472362713895789</v>
      </c>
      <c r="EY52" s="46">
        <f t="shared" si="98"/>
        <v>13.504747245857928</v>
      </c>
      <c r="EZ52" s="46">
        <f t="shared" si="98"/>
        <v>17.43003133308258</v>
      </c>
      <c r="FA52" s="46">
        <f t="shared" si="98"/>
        <v>20.968832725415417</v>
      </c>
      <c r="FB52" s="46">
        <f t="shared" si="98"/>
        <v>23.869277093795887</v>
      </c>
      <c r="FC52" s="46">
        <f t="shared" si="98"/>
        <v>25.924925195590937</v>
      </c>
      <c r="FD52" s="46">
        <f t="shared" si="98"/>
        <v>26.989466195853517</v>
      </c>
      <c r="FE52" s="46">
        <f t="shared" si="98"/>
        <v>26.987131346786995</v>
      </c>
      <c r="FF52" s="46">
        <f t="shared" si="98"/>
        <v>25.918086831365976</v>
      </c>
      <c r="FG52" s="46">
        <f t="shared" si="98"/>
        <v>23.858421935256743</v>
      </c>
      <c r="FH52" s="46">
        <f t="shared" si="98"/>
        <v>20.9547333889004</v>
      </c>
      <c r="FI52" s="46">
        <f t="shared" si="98"/>
        <v>17.413691339425878</v>
      </c>
      <c r="FJ52" s="46">
        <f t="shared" si="98"/>
        <v>13.487329594754007</v>
      </c>
      <c r="FK52" s="46">
        <f t="shared" si="98"/>
        <v>9.455107107351157</v>
      </c>
      <c r="FL52" s="46">
        <f t="shared" si="98"/>
        <v>5.604017472233995</v>
      </c>
      <c r="FM52" s="46">
        <f t="shared" si="98"/>
        <v>2.2081621464942867</v>
      </c>
      <c r="FN52" s="46">
        <f t="shared" si="98"/>
        <v>-0.4907587327512104</v>
      </c>
      <c r="FO52" s="46">
        <f t="shared" si="98"/>
        <v>-2.30064936517868</v>
      </c>
      <c r="FP52" s="46">
        <f t="shared" si="98"/>
        <v>-3.0926907134433037</v>
      </c>
      <c r="FQ52" s="46">
        <f t="shared" si="98"/>
        <v>-2.8105092032567978</v>
      </c>
      <c r="FR52" s="46">
        <f t="shared" si="98"/>
        <v>-1.4741891147670785</v>
      </c>
      <c r="FS52" s="46">
        <f t="shared" si="98"/>
        <v>0.8211569168756903</v>
      </c>
      <c r="FT52" s="46">
        <f t="shared" si="98"/>
        <v>3.912157547087384</v>
      </c>
      <c r="FU52" s="46">
        <f t="shared" si="98"/>
        <v>7.578810683762558</v>
      </c>
      <c r="FV52" s="46">
        <f t="shared" si="98"/>
        <v>11.5601421448806</v>
      </c>
      <c r="FW52" s="46">
        <f t="shared" si="98"/>
        <v>15.572780506233421</v>
      </c>
      <c r="FX52" s="46">
        <f t="shared" si="98"/>
        <v>19.331126073750017</v>
      </c>
      <c r="FY52" s="46">
        <f t="shared" si="98"/>
        <v>22.56767845301874</v>
      </c>
      <c r="FZ52" s="46">
        <f t="shared" si="98"/>
        <v>25.05207590043796</v>
      </c>
      <c r="GA52" s="46">
        <f t="shared" si="98"/>
        <v>26.607491329428846</v>
      </c>
      <c r="GB52" s="46">
        <f t="shared" si="98"/>
        <v>27.123217985315605</v>
      </c>
      <c r="GC52" s="46">
        <f t="shared" si="98"/>
        <v>26.56254900296836</v>
      </c>
      <c r="GD52" s="46">
        <f t="shared" si="98"/>
        <v>24.9653900193803</v>
      </c>
      <c r="GE52" s="46">
        <f t="shared" si="98"/>
        <v>22.445418888376643</v>
      </c>
      <c r="GF52" s="46">
        <f t="shared" si="98"/>
        <v>19.181994654872394</v>
      </c>
      <c r="GG52" s="46">
        <f t="shared" si="98"/>
        <v>15.407391667756915</v>
      </c>
      <c r="GH52" s="46">
        <f t="shared" si="98"/>
        <v>11.39026744392506</v>
      </c>
      <c r="GI52" s="46">
        <f t="shared" si="98"/>
        <v>7.416540958887103</v>
      </c>
      <c r="GJ52" s="46">
        <f t="shared" si="98"/>
        <v>3.769042352377859</v>
      </c>
      <c r="GK52" s="46">
        <f t="shared" si="98"/>
        <v>0.7073824819758059</v>
      </c>
      <c r="GL52" s="46">
        <f aca="true" t="shared" si="99" ref="GL52:HK52">6*$B$10+($B$12/$B$11)^2*(-SIN(($B$12*GL23)/$B$11))</f>
        <v>-1.5505248899534987</v>
      </c>
      <c r="GM52" s="46">
        <f t="shared" si="99"/>
        <v>-2.8439731169117497</v>
      </c>
      <c r="GN52" s="46">
        <f t="shared" si="99"/>
        <v>-3.0809009701888854</v>
      </c>
      <c r="GO52" s="46">
        <f t="shared" si="99"/>
        <v>-2.244445100457318</v>
      </c>
      <c r="GP52" s="46">
        <f t="shared" si="99"/>
        <v>-0.3941402873273425</v>
      </c>
      <c r="GQ52" s="46">
        <f t="shared" si="99"/>
        <v>2.3383179509463154</v>
      </c>
      <c r="GR52" s="46">
        <f t="shared" si="99"/>
        <v>5.758446791184601</v>
      </c>
      <c r="GS52" s="46">
        <f t="shared" si="99"/>
        <v>9.62281842791629</v>
      </c>
      <c r="GT52" s="46">
        <f t="shared" si="99"/>
        <v>13.656386057059397</v>
      </c>
      <c r="GU52" s="46">
        <f t="shared" si="99"/>
        <v>17.572060343080686</v>
      </c>
      <c r="GV52" s="46">
        <f t="shared" si="99"/>
        <v>21.09114301380586</v>
      </c>
      <c r="GW52" s="46">
        <f t="shared" si="99"/>
        <v>23.963163220965313</v>
      </c>
      <c r="GX52" s="46">
        <f t="shared" si="99"/>
        <v>25.98370481272471</v>
      </c>
      <c r="GY52" s="46">
        <f t="shared" si="99"/>
        <v>27.00895566137746</v>
      </c>
      <c r="GZ52" s="46">
        <f t="shared" si="99"/>
        <v>26.965943497221584</v>
      </c>
      <c r="HA52" s="46">
        <f t="shared" si="99"/>
        <v>25.857729712742064</v>
      </c>
      <c r="HB52" s="46">
        <f t="shared" si="99"/>
        <v>23.763191467879448</v>
      </c>
      <c r="HC52" s="46">
        <f t="shared" si="99"/>
        <v>20.83140760505175</v>
      </c>
      <c r="HD52" s="46">
        <f t="shared" si="99"/>
        <v>17.27104795664888</v>
      </c>
      <c r="HE52" s="46">
        <f t="shared" si="99"/>
        <v>13.335521261459522</v>
      </c>
      <c r="HF52" s="46">
        <f t="shared" si="99"/>
        <v>9.304938787665293</v>
      </c>
      <c r="HG52" s="46">
        <f t="shared" si="99"/>
        <v>5.466177402249816</v>
      </c>
      <c r="HH52" s="46">
        <f t="shared" si="99"/>
        <v>2.0924610986444367</v>
      </c>
      <c r="HI52" s="46">
        <f t="shared" si="99"/>
        <v>-0.5760857318099948</v>
      </c>
      <c r="HJ52" s="46">
        <f t="shared" si="99"/>
        <v>-2.349529162913674</v>
      </c>
      <c r="HK52" s="51">
        <f t="shared" si="99"/>
        <v>-3.1016442883175106</v>
      </c>
    </row>
    <row r="53" spans="1:219" ht="15" thickBot="1">
      <c r="A53" s="52" t="s">
        <v>56</v>
      </c>
      <c r="B53" s="53">
        <f>B50-0</f>
        <v>8</v>
      </c>
      <c r="C53" s="53">
        <f>C50-B50</f>
        <v>0.26440228438241675</v>
      </c>
      <c r="D53" s="53">
        <f aca="true" t="shared" si="100" ref="D53:BO53">D50-C50</f>
        <v>0.24558344133428278</v>
      </c>
      <c r="E53" s="53">
        <f t="shared" si="100"/>
        <v>0.20928518713626332</v>
      </c>
      <c r="F53" s="53">
        <f t="shared" si="100"/>
        <v>0.15809105146650992</v>
      </c>
      <c r="G53" s="53">
        <f t="shared" si="100"/>
        <v>0.09564477895606238</v>
      </c>
      <c r="H53" s="53">
        <f t="shared" si="100"/>
        <v>0.02639098552063146</v>
      </c>
      <c r="I53" s="53">
        <f t="shared" si="100"/>
        <v>-0.04474118735300614</v>
      </c>
      <c r="J53" s="53">
        <f t="shared" si="100"/>
        <v>-0.11268890444726232</v>
      </c>
      <c r="K53" s="53">
        <f t="shared" si="100"/>
        <v>-0.17261598431059255</v>
      </c>
      <c r="L53" s="53">
        <f t="shared" si="100"/>
        <v>-0.220257114663589</v>
      </c>
      <c r="M53" s="53">
        <f t="shared" si="100"/>
        <v>-0.2522214361691475</v>
      </c>
      <c r="N53" s="53">
        <f t="shared" si="100"/>
        <v>-0.26623388697991235</v>
      </c>
      <c r="O53" s="53">
        <f t="shared" si="100"/>
        <v>-0.2612971303552287</v>
      </c>
      <c r="P53" s="53">
        <f t="shared" si="100"/>
        <v>-0.23776254014310538</v>
      </c>
      <c r="Q53" s="53">
        <f t="shared" si="100"/>
        <v>-0.19730519173269911</v>
      </c>
      <c r="R53" s="53">
        <f t="shared" si="100"/>
        <v>-0.1428046384972177</v>
      </c>
      <c r="S53" s="53">
        <f t="shared" si="100"/>
        <v>-0.07813995946871799</v>
      </c>
      <c r="T53" s="53">
        <f t="shared" si="100"/>
        <v>-0.007913665734568198</v>
      </c>
      <c r="U53" s="53">
        <f t="shared" si="100"/>
        <v>0.06287588347122863</v>
      </c>
      <c r="V53" s="53">
        <f t="shared" si="100"/>
        <v>0.12919023918419548</v>
      </c>
      <c r="W53" s="53">
        <f t="shared" si="100"/>
        <v>0.1863094745137026</v>
      </c>
      <c r="X53" s="53">
        <f t="shared" si="100"/>
        <v>0.23016812562608457</v>
      </c>
      <c r="Y53" s="53">
        <f t="shared" si="100"/>
        <v>0.25764455129379105</v>
      </c>
      <c r="Z53" s="53">
        <f t="shared" si="100"/>
        <v>0.2667831158332197</v>
      </c>
      <c r="AA53" s="53">
        <f t="shared" si="100"/>
        <v>0.25693338155184264</v>
      </c>
      <c r="AB53" s="53">
        <f t="shared" si="100"/>
        <v>0.2287964036766983</v>
      </c>
      <c r="AC53" s="53">
        <f t="shared" si="100"/>
        <v>0.18437483272087718</v>
      </c>
      <c r="AD53" s="53">
        <f t="shared" si="100"/>
        <v>0.12683037575405187</v>
      </c>
      <c r="AE53" s="53">
        <f t="shared" si="100"/>
        <v>0.0602587617767405</v>
      </c>
      <c r="AF53" s="53">
        <f t="shared" si="100"/>
        <v>-0.010601771953288264</v>
      </c>
      <c r="AG53" s="53">
        <f t="shared" si="100"/>
        <v>-0.08070772414523653</v>
      </c>
      <c r="AH53" s="53">
        <f t="shared" si="100"/>
        <v>-0.1450693008791255</v>
      </c>
      <c r="AI53" s="53">
        <f t="shared" si="100"/>
        <v>-0.1991055643853965</v>
      </c>
      <c r="AJ53" s="53">
        <f t="shared" si="100"/>
        <v>-0.23897048147183675</v>
      </c>
      <c r="AK53" s="53">
        <f t="shared" si="100"/>
        <v>-0.2618266650881367</v>
      </c>
      <c r="AL53" s="53">
        <f t="shared" si="100"/>
        <v>-0.2660473254614475</v>
      </c>
      <c r="AM53" s="53">
        <f t="shared" si="100"/>
        <v>-0.2513320569227613</v>
      </c>
      <c r="AN53" s="53">
        <f t="shared" si="100"/>
        <v>-0.21872821929231634</v>
      </c>
      <c r="AO53" s="53">
        <f t="shared" si="100"/>
        <v>-0.17055639200295758</v>
      </c>
      <c r="AP53" s="53">
        <f t="shared" si="100"/>
        <v>-0.11024520676721306</v>
      </c>
      <c r="AQ53" s="53">
        <f t="shared" si="100"/>
        <v>-0.04208731457957349</v>
      </c>
      <c r="AR53" s="53">
        <f t="shared" si="100"/>
        <v>0.029066143887837903</v>
      </c>
      <c r="AS53" s="53">
        <f t="shared" si="100"/>
        <v>0.09815081841445483</v>
      </c>
      <c r="AT53" s="53">
        <f t="shared" si="100"/>
        <v>0.1602496045585209</v>
      </c>
      <c r="AU53" s="53">
        <f t="shared" si="100"/>
        <v>0.21094261876019793</v>
      </c>
      <c r="AV53" s="53">
        <f t="shared" si="100"/>
        <v>0.24662178372875676</v>
      </c>
      <c r="AW53" s="53">
        <f t="shared" si="100"/>
        <v>0.26474763348643293</v>
      </c>
      <c r="AX53" s="53">
        <f t="shared" si="100"/>
        <v>0.26403005995983797</v>
      </c>
      <c r="AY53" s="53">
        <f t="shared" si="100"/>
        <v>0.2445201364731151</v>
      </c>
      <c r="AZ53" s="53">
        <f t="shared" si="100"/>
        <v>0.20760648260204562</v>
      </c>
      <c r="BA53" s="53">
        <f t="shared" si="100"/>
        <v>0.155916429120861</v>
      </c>
      <c r="BB53" s="53">
        <f t="shared" si="100"/>
        <v>0.09312901763044401</v>
      </c>
      <c r="BC53" s="53">
        <f t="shared" si="100"/>
        <v>0.023713144626889004</v>
      </c>
      <c r="BD53" s="53">
        <f t="shared" si="100"/>
        <v>-0.04739051238334646</v>
      </c>
      <c r="BE53" s="53">
        <f t="shared" si="100"/>
        <v>-0.11512114780038551</v>
      </c>
      <c r="BF53" s="53">
        <f t="shared" si="100"/>
        <v>-0.1746580309696455</v>
      </c>
      <c r="BG53" s="53">
        <f t="shared" si="100"/>
        <v>-0.2217636218768515</v>
      </c>
      <c r="BH53" s="53">
        <f t="shared" si="100"/>
        <v>-0.25308517822612586</v>
      </c>
      <c r="BI53" s="53">
        <f t="shared" si="100"/>
        <v>-0.2663933870055448</v>
      </c>
      <c r="BJ53" s="53">
        <f t="shared" si="100"/>
        <v>-0.260741035928878</v>
      </c>
      <c r="BK53" s="53">
        <f t="shared" si="100"/>
        <v>-0.2365304313075658</v>
      </c>
      <c r="BL53" s="53">
        <f t="shared" si="100"/>
        <v>-0.19548476388306923</v>
      </c>
      <c r="BM53" s="53">
        <f t="shared" si="100"/>
        <v>-0.14052546065769533</v>
      </c>
      <c r="BN53" s="53">
        <f t="shared" si="100"/>
        <v>-0.075564252212172</v>
      </c>
      <c r="BO53" s="53">
        <f t="shared" si="100"/>
        <v>-0.005224755126851832</v>
      </c>
      <c r="BP53" s="53">
        <f aca="true" t="shared" si="101" ref="BP53:EA53">BP50-BO50</f>
        <v>0.06548661411126222</v>
      </c>
      <c r="BQ53" s="53">
        <f t="shared" si="101"/>
        <v>0.13153697099998496</v>
      </c>
      <c r="BR53" s="53">
        <f t="shared" si="101"/>
        <v>0.18822517877544875</v>
      </c>
      <c r="BS53" s="53">
        <f t="shared" si="101"/>
        <v>0.23151645200718818</v>
      </c>
      <c r="BT53" s="53">
        <f t="shared" si="101"/>
        <v>0.2583295326107482</v>
      </c>
      <c r="BU53" s="53">
        <f t="shared" si="101"/>
        <v>0.26675599851371157</v>
      </c>
      <c r="BV53" s="53">
        <f t="shared" si="101"/>
        <v>0.25619609567215207</v>
      </c>
      <c r="BW53" s="53">
        <f t="shared" si="101"/>
        <v>0.22740142558847154</v>
      </c>
      <c r="BX53" s="53">
        <f t="shared" si="101"/>
        <v>0.18242145004471944</v>
      </c>
      <c r="BY53" s="53">
        <f t="shared" si="101"/>
        <v>0.12445762057919474</v>
      </c>
      <c r="BZ53" s="53">
        <f t="shared" si="101"/>
        <v>0.057635515046598584</v>
      </c>
      <c r="CA53" s="53">
        <f t="shared" si="101"/>
        <v>-0.013288800548947322</v>
      </c>
      <c r="CB53" s="53">
        <f t="shared" si="101"/>
        <v>-0.08326728523984173</v>
      </c>
      <c r="CC53" s="53">
        <f t="shared" si="101"/>
        <v>-0.14731921761054245</v>
      </c>
      <c r="CD53" s="53">
        <f t="shared" si="101"/>
        <v>-0.20088569884127772</v>
      </c>
      <c r="CE53" s="53">
        <f t="shared" si="101"/>
        <v>-0.24015413251187212</v>
      </c>
      <c r="CF53" s="53">
        <f t="shared" si="101"/>
        <v>-0.26232958630275505</v>
      </c>
      <c r="CG53" s="53">
        <f t="shared" si="101"/>
        <v>-0.2658337214132951</v>
      </c>
      <c r="CH53" s="53">
        <f t="shared" si="101"/>
        <v>-0.25041713088841533</v>
      </c>
      <c r="CI53" s="53">
        <f t="shared" si="101"/>
        <v>-0.2171770911684643</v>
      </c>
      <c r="CJ53" s="53">
        <f t="shared" si="101"/>
        <v>-0.16847946339515474</v>
      </c>
      <c r="CK53" s="53">
        <f t="shared" si="101"/>
        <v>-0.10779030315126636</v>
      </c>
      <c r="CL53" s="53">
        <f t="shared" si="101"/>
        <v>-0.03942916381744066</v>
      </c>
      <c r="CM53" s="53">
        <f t="shared" si="101"/>
        <v>0.0317383478105322</v>
      </c>
      <c r="CN53" s="53">
        <f t="shared" si="101"/>
        <v>0.10064688127782606</v>
      </c>
      <c r="CO53" s="53">
        <f t="shared" si="101"/>
        <v>0.16239186898954738</v>
      </c>
      <c r="CP53" s="53">
        <f t="shared" si="101"/>
        <v>0.21257860900327596</v>
      </c>
      <c r="CQ53" s="53">
        <f t="shared" si="101"/>
        <v>0.24763505811362663</v>
      </c>
      <c r="CR53" s="53">
        <f t="shared" si="101"/>
        <v>0.2650660721686817</v>
      </c>
      <c r="CS53" s="53">
        <f t="shared" si="101"/>
        <v>0.26363099805366375</v>
      </c>
      <c r="CT53" s="53">
        <f t="shared" si="101"/>
        <v>0.2434319772254625</v>
      </c>
      <c r="CU53" s="53">
        <f t="shared" si="101"/>
        <v>0.20590667579041622</v>
      </c>
      <c r="CV53" s="53">
        <f t="shared" si="101"/>
        <v>0.15372595856229587</v>
      </c>
      <c r="CW53" s="53">
        <f t="shared" si="101"/>
        <v>0.09060379015357967</v>
      </c>
      <c r="CX53" s="53">
        <f t="shared" si="101"/>
        <v>0.02103289339727077</v>
      </c>
      <c r="CY53" s="53">
        <f t="shared" si="101"/>
        <v>-0.050035020378448536</v>
      </c>
      <c r="CZ53" s="53">
        <f t="shared" si="101"/>
        <v>-0.11754168959982891</v>
      </c>
      <c r="DA53" s="53">
        <f t="shared" si="101"/>
        <v>-0.1766823244151201</v>
      </c>
      <c r="DB53" s="53">
        <f t="shared" si="101"/>
        <v>-0.22324758780231058</v>
      </c>
      <c r="DC53" s="53">
        <f t="shared" si="101"/>
        <v>-0.2539231952981442</v>
      </c>
      <c r="DD53" s="53">
        <f t="shared" si="101"/>
        <v>-0.26652580932587266</v>
      </c>
      <c r="DE53" s="53">
        <f t="shared" si="101"/>
        <v>-0.26015843833362506</v>
      </c>
      <c r="DF53" s="53">
        <f t="shared" si="101"/>
        <v>-0.23527428020362695</v>
      </c>
      <c r="DG53" s="53">
        <f t="shared" si="101"/>
        <v>-0.19364446587493234</v>
      </c>
      <c r="DH53" s="53">
        <f t="shared" si="101"/>
        <v>-0.13823199902888295</v>
      </c>
      <c r="DI53" s="53">
        <f t="shared" si="101"/>
        <v>-0.07298086418482441</v>
      </c>
      <c r="DJ53" s="53">
        <f t="shared" si="101"/>
        <v>-0.0025353134459864535</v>
      </c>
      <c r="DK53" s="53">
        <f t="shared" si="101"/>
        <v>0.06809068832763998</v>
      </c>
      <c r="DL53" s="53">
        <f t="shared" si="101"/>
        <v>0.1338703326665378</v>
      </c>
      <c r="DM53" s="53">
        <f t="shared" si="101"/>
        <v>0.19012175078326443</v>
      </c>
      <c r="DN53" s="53">
        <f t="shared" si="101"/>
        <v>0.23284124576860865</v>
      </c>
      <c r="DO53" s="53">
        <f t="shared" si="101"/>
        <v>0.2589882558774086</v>
      </c>
      <c r="DP53" s="53">
        <f t="shared" si="101"/>
        <v>0.2667017666310496</v>
      </c>
      <c r="DQ53" s="53">
        <f t="shared" si="101"/>
        <v>0.25543276859656494</v>
      </c>
      <c r="DR53" s="53">
        <f t="shared" si="101"/>
        <v>0.2259833331547565</v>
      </c>
      <c r="DS53" s="53">
        <f t="shared" si="101"/>
        <v>0.18044952503791833</v>
      </c>
      <c r="DT53" s="53">
        <f t="shared" si="101"/>
        <v>0.12207221483966713</v>
      </c>
      <c r="DU53" s="53">
        <f t="shared" si="101"/>
        <v>0.0550064099221963</v>
      </c>
      <c r="DV53" s="53">
        <f t="shared" si="101"/>
        <v>-0.015974478397010827</v>
      </c>
      <c r="DW53" s="53">
        <f t="shared" si="101"/>
        <v>-0.08581838258451668</v>
      </c>
      <c r="DX53" s="53">
        <f t="shared" si="101"/>
        <v>-0.14955415999741462</v>
      </c>
      <c r="DY53" s="53">
        <f t="shared" si="101"/>
        <v>-0.20264541415757975</v>
      </c>
      <c r="DZ53" s="53">
        <f t="shared" si="101"/>
        <v>-0.24131337295036204</v>
      </c>
      <c r="EA53" s="53">
        <f t="shared" si="101"/>
        <v>-0.26280584287937536</v>
      </c>
      <c r="EB53" s="53">
        <f aca="true" t="shared" si="102" ref="EB53:GM53">EB50-EA50</f>
        <v>-0.26559309654735763</v>
      </c>
      <c r="EC53" s="53">
        <f t="shared" si="102"/>
        <v>-0.24947675106429568</v>
      </c>
      <c r="ED53" s="53">
        <f t="shared" si="102"/>
        <v>-0.215603887957311</v>
      </c>
      <c r="EE53" s="53">
        <f t="shared" si="102"/>
        <v>-0.1663854095977566</v>
      </c>
      <c r="EF53" s="53">
        <f t="shared" si="102"/>
        <v>-0.10532444312946598</v>
      </c>
      <c r="EG53" s="53">
        <f t="shared" si="102"/>
        <v>-0.03676700525581733</v>
      </c>
      <c r="EH53" s="53">
        <f t="shared" si="102"/>
        <v>0.03440732567106419</v>
      </c>
      <c r="EI53" s="53">
        <f t="shared" si="102"/>
        <v>0.10313271383248512</v>
      </c>
      <c r="EJ53" s="53">
        <f t="shared" si="102"/>
        <v>0.16451762700793715</v>
      </c>
      <c r="EK53" s="53">
        <f t="shared" si="102"/>
        <v>0.21419299157436456</v>
      </c>
      <c r="EL53" s="53">
        <f t="shared" si="102"/>
        <v>0.24862316149407704</v>
      </c>
      <c r="EM53" s="53">
        <f t="shared" si="102"/>
        <v>0.26535756806129207</v>
      </c>
      <c r="EN53" s="53">
        <f t="shared" si="102"/>
        <v>0.2632051392267627</v>
      </c>
      <c r="EO53" s="53">
        <f t="shared" si="102"/>
        <v>0.2423190741978889</v>
      </c>
      <c r="EP53" s="53">
        <f t="shared" si="102"/>
        <v>0.20418593947917785</v>
      </c>
      <c r="EQ53" s="53">
        <f t="shared" si="102"/>
        <v>0.15151986244239346</v>
      </c>
      <c r="ER53" s="53">
        <f t="shared" si="102"/>
        <v>0.08806935320360587</v>
      </c>
      <c r="ES53" s="53">
        <f t="shared" si="102"/>
        <v>0.018350504267376166</v>
      </c>
      <c r="ET53" s="53">
        <f t="shared" si="102"/>
        <v>-0.05267444253585474</v>
      </c>
      <c r="EU53" s="53">
        <f t="shared" si="102"/>
        <v>-0.11995028380830419</v>
      </c>
      <c r="EV53" s="53">
        <f t="shared" si="102"/>
        <v>-0.17868865888661212</v>
      </c>
      <c r="EW53" s="53">
        <f t="shared" si="102"/>
        <v>-0.2247088616014672</v>
      </c>
      <c r="EX53" s="53">
        <f t="shared" si="102"/>
        <v>-0.2547354022045045</v>
      </c>
      <c r="EY53" s="53">
        <f t="shared" si="102"/>
        <v>-0.26663114048076064</v>
      </c>
      <c r="EZ53" s="53">
        <f t="shared" si="102"/>
        <v>-0.2595493967879161</v>
      </c>
      <c r="FA53" s="53">
        <f t="shared" si="102"/>
        <v>-0.23399421451343638</v>
      </c>
      <c r="FB53" s="53">
        <f t="shared" si="102"/>
        <v>-0.19178448476638188</v>
      </c>
      <c r="FC53" s="53">
        <f t="shared" si="102"/>
        <v>-0.13592448673093838</v>
      </c>
      <c r="FD53" s="53">
        <f t="shared" si="102"/>
        <v>-0.07039005797654596</v>
      </c>
      <c r="FE53" s="53">
        <f t="shared" si="102"/>
        <v>0.0001543859382762136</v>
      </c>
      <c r="FF53" s="53">
        <f t="shared" si="102"/>
        <v>0.07068784142783802</v>
      </c>
      <c r="FG53" s="53">
        <f t="shared" si="102"/>
        <v>0.13619008700803992</v>
      </c>
      <c r="FH53" s="53">
        <f t="shared" si="102"/>
        <v>0.1919989977590717</v>
      </c>
      <c r="FI53" s="53">
        <f t="shared" si="102"/>
        <v>0.234142372250969</v>
      </c>
      <c r="FJ53" s="53">
        <f t="shared" si="102"/>
        <v>0.25962065413748636</v>
      </c>
      <c r="FK53" s="53">
        <f t="shared" si="102"/>
        <v>0.2666204256976581</v>
      </c>
      <c r="FL53" s="53">
        <f t="shared" si="102"/>
        <v>0.25464347791387</v>
      </c>
      <c r="FM53" s="53">
        <f t="shared" si="102"/>
        <v>0.2245422705182989</v>
      </c>
      <c r="FN53" s="53">
        <f t="shared" si="102"/>
        <v>0.178459258137865</v>
      </c>
      <c r="FO53" s="53">
        <f t="shared" si="102"/>
        <v>0.1196744010013262</v>
      </c>
      <c r="FP53" s="53">
        <f t="shared" si="102"/>
        <v>0.052371713640354756</v>
      </c>
      <c r="FQ53" s="53">
        <f t="shared" si="102"/>
        <v>-0.01865853251029037</v>
      </c>
      <c r="FR53" s="53">
        <f t="shared" si="102"/>
        <v>-0.08836075687156608</v>
      </c>
      <c r="FS53" s="53">
        <f t="shared" si="102"/>
        <v>-0.1517739008678074</v>
      </c>
      <c r="FT53" s="53">
        <f t="shared" si="102"/>
        <v>-0.20438453146705804</v>
      </c>
      <c r="FU53" s="53">
        <f t="shared" si="102"/>
        <v>-0.24244808495566517</v>
      </c>
      <c r="FV53" s="53">
        <f t="shared" si="102"/>
        <v>-0.26325538640862156</v>
      </c>
      <c r="FW53" s="53">
        <f t="shared" si="102"/>
        <v>-0.26532547532210504</v>
      </c>
      <c r="FX53" s="53">
        <f t="shared" si="102"/>
        <v>-0.24851101303579082</v>
      </c>
      <c r="FY53" s="53">
        <f t="shared" si="102"/>
        <v>-0.21400876956797266</v>
      </c>
      <c r="FZ53" s="53">
        <f t="shared" si="102"/>
        <v>-0.1642744434620056</v>
      </c>
      <c r="GA53" s="53">
        <f t="shared" si="102"/>
        <v>-0.10284787734552037</v>
      </c>
      <c r="GB53" s="53">
        <f t="shared" si="102"/>
        <v>-0.03410110949128775</v>
      </c>
      <c r="GC53" s="53">
        <f t="shared" si="102"/>
        <v>0.03707280617969566</v>
      </c>
      <c r="GD53" s="53">
        <f t="shared" si="102"/>
        <v>0.10560806340459816</v>
      </c>
      <c r="GE53" s="53">
        <f t="shared" si="102"/>
        <v>0.1666266625398336</v>
      </c>
      <c r="GF53" s="53">
        <f t="shared" si="102"/>
        <v>0.21578560237864863</v>
      </c>
      <c r="GG53" s="53">
        <f t="shared" si="102"/>
        <v>0.2495859934337581</v>
      </c>
      <c r="GH53" s="53">
        <f t="shared" si="102"/>
        <v>0.26562209153500405</v>
      </c>
      <c r="GI53" s="53">
        <f t="shared" si="102"/>
        <v>0.2627525267657749</v>
      </c>
      <c r="GJ53" s="53">
        <f t="shared" si="102"/>
        <v>0.24118154051203966</v>
      </c>
      <c r="GK53" s="53">
        <f t="shared" si="102"/>
        <v>0.20244444857352484</v>
      </c>
      <c r="GL53" s="53">
        <f t="shared" si="102"/>
        <v>0.1492983650010391</v>
      </c>
      <c r="GM53" s="53">
        <f t="shared" si="102"/>
        <v>0.08552596439479032</v>
      </c>
      <c r="GN53" s="53">
        <f aca="true" t="shared" si="103" ref="GN53:HK53">GN50-GM50</f>
        <v>0.01566624989016141</v>
      </c>
      <c r="GO53" s="53">
        <f t="shared" si="103"/>
        <v>-0.055308510570005964</v>
      </c>
      <c r="GP53" s="53">
        <f t="shared" si="103"/>
        <v>-0.12234668560287965</v>
      </c>
      <c r="GQ53" s="53">
        <f t="shared" si="103"/>
        <v>-0.18067683044911576</v>
      </c>
      <c r="GR53" s="53">
        <f t="shared" si="103"/>
        <v>-0.22614729474228668</v>
      </c>
      <c r="GS53" s="53">
        <f t="shared" si="103"/>
        <v>-0.25552171638797283</v>
      </c>
      <c r="GT53" s="53">
        <f t="shared" si="103"/>
        <v>-0.26670936976374726</v>
      </c>
      <c r="GU53" s="53">
        <f t="shared" si="103"/>
        <v>-0.25891397319814313</v>
      </c>
      <c r="GV53" s="53">
        <f t="shared" si="103"/>
        <v>-0.2326903643499909</v>
      </c>
      <c r="GW53" s="53">
        <f t="shared" si="103"/>
        <v>-0.18990500961625756</v>
      </c>
      <c r="GX53" s="53">
        <f t="shared" si="103"/>
        <v>-0.1336031583122539</v>
      </c>
      <c r="GY53" s="53">
        <f t="shared" si="103"/>
        <v>-0.06779209693132504</v>
      </c>
      <c r="GZ53" s="53">
        <f t="shared" si="103"/>
        <v>0.0028440696298988044</v>
      </c>
      <c r="HA53" s="53">
        <f t="shared" si="103"/>
        <v>0.07327780942272799</v>
      </c>
      <c r="HB53" s="53">
        <f t="shared" si="103"/>
        <v>0.13849599823173175</v>
      </c>
      <c r="HC53" s="53">
        <f t="shared" si="103"/>
        <v>0.19385672888901517</v>
      </c>
      <c r="HD53" s="53">
        <f t="shared" si="103"/>
        <v>0.23541969920051642</v>
      </c>
      <c r="HE53" s="53">
        <f t="shared" si="103"/>
        <v>0.2602266631104797</v>
      </c>
      <c r="HF53" s="53">
        <f t="shared" si="103"/>
        <v>0.2665119839814958</v>
      </c>
      <c r="HG53" s="53">
        <f t="shared" si="103"/>
        <v>0.25382830385196264</v>
      </c>
      <c r="HH53" s="53">
        <f t="shared" si="103"/>
        <v>0.2230783841567643</v>
      </c>
      <c r="HI53" s="53">
        <f t="shared" si="103"/>
        <v>0.17645085164637386</v>
      </c>
      <c r="HJ53" s="53">
        <f t="shared" si="103"/>
        <v>0.11726442279134552</v>
      </c>
      <c r="HK53" s="54">
        <f t="shared" si="103"/>
        <v>0.04973169400629551</v>
      </c>
    </row>
    <row r="54" spans="1:219" ht="13.5" thickBot="1">
      <c r="A54" s="66" t="s">
        <v>99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</row>
    <row r="55" spans="1:219" ht="14.25">
      <c r="A55" s="16" t="s">
        <v>75</v>
      </c>
      <c r="B55" s="19">
        <f aca="true" t="shared" si="104" ref="B55:BM55">B35+($D$7-$D$5)*COS(B53)-($E$7-$E$5)*SIN(B53)</f>
        <v>9.751566945889245</v>
      </c>
      <c r="C55" s="19">
        <f t="shared" si="104"/>
        <v>-10.94391342005568</v>
      </c>
      <c r="D55" s="19">
        <f t="shared" si="104"/>
        <v>-12.491565027372864</v>
      </c>
      <c r="E55" s="19">
        <f t="shared" si="104"/>
        <v>3.9438350139632714</v>
      </c>
      <c r="F55" s="19">
        <f t="shared" si="104"/>
        <v>14.024823657266472</v>
      </c>
      <c r="G55" s="19">
        <f t="shared" si="104"/>
        <v>-5.984955686547528</v>
      </c>
      <c r="H55" s="19">
        <f t="shared" si="104"/>
        <v>-11.765948461427964</v>
      </c>
      <c r="I55" s="19">
        <f t="shared" si="104"/>
        <v>-8.759504429963734</v>
      </c>
      <c r="J55" s="19">
        <f t="shared" si="104"/>
        <v>-11.094765230795117</v>
      </c>
      <c r="K55" s="19">
        <f t="shared" si="104"/>
        <v>-5.718635304095333</v>
      </c>
      <c r="L55" s="19">
        <f t="shared" si="104"/>
        <v>14.974812778993371</v>
      </c>
      <c r="M55" s="19">
        <f t="shared" si="104"/>
        <v>6.809182952231598</v>
      </c>
      <c r="N55" s="19">
        <f t="shared" si="104"/>
        <v>-10.242748923927548</v>
      </c>
      <c r="O55" s="19">
        <f t="shared" si="104"/>
        <v>-9.015649331213469</v>
      </c>
      <c r="P55" s="19">
        <f t="shared" si="104"/>
        <v>-8.799673283097434</v>
      </c>
      <c r="Q55" s="19">
        <f t="shared" si="104"/>
        <v>-10.902537040633236</v>
      </c>
      <c r="R55" s="19">
        <f t="shared" si="104"/>
        <v>4.303680743138544</v>
      </c>
      <c r="S55" s="19">
        <f t="shared" si="104"/>
        <v>15.431269737948641</v>
      </c>
      <c r="T55" s="19">
        <f t="shared" si="104"/>
        <v>-4.73255317123439</v>
      </c>
      <c r="U55" s="19">
        <f t="shared" si="104"/>
        <v>-12.026691811871308</v>
      </c>
      <c r="V55" s="19">
        <f t="shared" si="104"/>
        <v>-9.484111709611561</v>
      </c>
      <c r="W55" s="19">
        <f t="shared" si="104"/>
        <v>-12.166237241739847</v>
      </c>
      <c r="X55" s="19">
        <f t="shared" si="104"/>
        <v>-8.073540913674993</v>
      </c>
      <c r="Y55" s="19">
        <f t="shared" si="104"/>
        <v>12.453553993875651</v>
      </c>
      <c r="Z55" s="19">
        <f t="shared" si="104"/>
        <v>5.789299894067609</v>
      </c>
      <c r="AA55" s="19">
        <f t="shared" si="104"/>
        <v>-12.024681110590073</v>
      </c>
      <c r="AB55" s="19">
        <f t="shared" si="104"/>
        <v>-11.099486577493412</v>
      </c>
      <c r="AC55" s="19">
        <f t="shared" si="104"/>
        <v>-10.318932509688326</v>
      </c>
      <c r="AD55" s="19">
        <f t="shared" si="104"/>
        <v>-12.315397367748528</v>
      </c>
      <c r="AE55" s="19">
        <f t="shared" si="104"/>
        <v>2.4456040625830187</v>
      </c>
      <c r="AF55" s="19">
        <f t="shared" si="104"/>
        <v>15.524570141412498</v>
      </c>
      <c r="AG55" s="19">
        <f t="shared" si="104"/>
        <v>-3.5738292545767587</v>
      </c>
      <c r="AH55" s="19">
        <f t="shared" si="104"/>
        <v>-11.306927838358625</v>
      </c>
      <c r="AI55" s="19">
        <f t="shared" si="104"/>
        <v>-8.231772055537348</v>
      </c>
      <c r="AJ55" s="19">
        <f t="shared" si="104"/>
        <v>-10.348809232348126</v>
      </c>
      <c r="AK55" s="19">
        <f t="shared" si="104"/>
        <v>-6.821664247498946</v>
      </c>
      <c r="AL55" s="19">
        <f t="shared" si="104"/>
        <v>13.834690930434249</v>
      </c>
      <c r="AM55" s="19">
        <f t="shared" si="104"/>
        <v>8.863985774954287</v>
      </c>
      <c r="AN55" s="19">
        <f t="shared" si="104"/>
        <v>-9.790529308528097</v>
      </c>
      <c r="AO55" s="19">
        <f t="shared" si="104"/>
        <v>-9.654766216050946</v>
      </c>
      <c r="AP55" s="19">
        <f t="shared" si="104"/>
        <v>-9.00084085905245</v>
      </c>
      <c r="AQ55" s="19">
        <f t="shared" si="104"/>
        <v>-11.73165590481697</v>
      </c>
      <c r="AR55" s="19">
        <f t="shared" si="104"/>
        <v>1.5144141605048538</v>
      </c>
      <c r="AS55" s="19">
        <f t="shared" si="104"/>
        <v>15.346246130496382</v>
      </c>
      <c r="AT55" s="19">
        <f t="shared" si="104"/>
        <v>-3.6380873678066603</v>
      </c>
      <c r="AU55" s="19">
        <f t="shared" si="104"/>
        <v>-12.816960272223682</v>
      </c>
      <c r="AV55" s="19">
        <f t="shared" si="104"/>
        <v>-10.067142840862369</v>
      </c>
      <c r="AW55" s="19">
        <f t="shared" si="104"/>
        <v>-12.195049504970163</v>
      </c>
      <c r="AX55" s="19">
        <f t="shared" si="104"/>
        <v>-9.529864017362728</v>
      </c>
      <c r="AY55" s="19">
        <f t="shared" si="104"/>
        <v>11.070855263467097</v>
      </c>
      <c r="AZ55" s="19">
        <f t="shared" si="104"/>
        <v>8.051729529492333</v>
      </c>
      <c r="BA55" s="19">
        <f t="shared" si="104"/>
        <v>-10.873305535561235</v>
      </c>
      <c r="BB55" s="19">
        <f t="shared" si="104"/>
        <v>-10.853620687364621</v>
      </c>
      <c r="BC55" s="19">
        <f t="shared" si="104"/>
        <v>-9.413194972145282</v>
      </c>
      <c r="BD55" s="19">
        <f t="shared" si="104"/>
        <v>-11.777724375405525</v>
      </c>
      <c r="BE55" s="19">
        <f t="shared" si="104"/>
        <v>1.0317191890523707</v>
      </c>
      <c r="BF55" s="19">
        <f t="shared" si="104"/>
        <v>16.584186412836445</v>
      </c>
      <c r="BG55" s="19">
        <f t="shared" si="104"/>
        <v>-1.1905028980634267</v>
      </c>
      <c r="BH55" s="19">
        <f t="shared" si="104"/>
        <v>-11.043432036893233</v>
      </c>
      <c r="BI55" s="19">
        <f t="shared" si="104"/>
        <v>-8.109349388455021</v>
      </c>
      <c r="BJ55" s="19">
        <f t="shared" si="104"/>
        <v>-9.949301579871857</v>
      </c>
      <c r="BK55" s="19">
        <f t="shared" si="104"/>
        <v>-8.109203301397006</v>
      </c>
      <c r="BL55" s="19">
        <f t="shared" si="104"/>
        <v>12.019882447525099</v>
      </c>
      <c r="BM55" s="19">
        <f t="shared" si="104"/>
        <v>10.40895342292315</v>
      </c>
      <c r="BN55" s="19">
        <f aca="true" t="shared" si="105" ref="BN55:DY55">BN35+($D$7-$D$5)*COS(BN53)-($E$7-$E$5)*SIN(BN53)</f>
        <v>-9.496274303286736</v>
      </c>
      <c r="BO55" s="19">
        <f t="shared" si="105"/>
        <v>-10.622358929258075</v>
      </c>
      <c r="BP55" s="19">
        <f t="shared" si="105"/>
        <v>-9.4856549265906</v>
      </c>
      <c r="BQ55" s="19">
        <f t="shared" si="105"/>
        <v>-12.538433282062709</v>
      </c>
      <c r="BR55" s="19">
        <f t="shared" si="105"/>
        <v>-1.225517148867811</v>
      </c>
      <c r="BS55" s="19">
        <f t="shared" si="105"/>
        <v>15.024653620693304</v>
      </c>
      <c r="BT55" s="19">
        <f t="shared" si="105"/>
        <v>-2.1238990156008075</v>
      </c>
      <c r="BU55" s="19">
        <f t="shared" si="105"/>
        <v>-13.12493391593444</v>
      </c>
      <c r="BV55" s="19">
        <f t="shared" si="105"/>
        <v>-10.24697967421172</v>
      </c>
      <c r="BW55" s="19">
        <f t="shared" si="105"/>
        <v>-11.696917548778686</v>
      </c>
      <c r="BX55" s="19">
        <f t="shared" si="105"/>
        <v>-10.269999980328693</v>
      </c>
      <c r="BY55" s="19">
        <f t="shared" si="105"/>
        <v>9.894886216745684</v>
      </c>
      <c r="BZ55" s="19">
        <f t="shared" si="105"/>
        <v>10.538759319634815</v>
      </c>
      <c r="CA55" s="19">
        <f t="shared" si="105"/>
        <v>-9.250881318757605</v>
      </c>
      <c r="CB55" s="19">
        <f t="shared" si="105"/>
        <v>-10.487708778630218</v>
      </c>
      <c r="CC55" s="19">
        <f t="shared" si="105"/>
        <v>-8.569534416483146</v>
      </c>
      <c r="CD55" s="19">
        <f t="shared" si="105"/>
        <v>-11.237793838741151</v>
      </c>
      <c r="CE55" s="19">
        <f t="shared" si="105"/>
        <v>-0.5503640408237213</v>
      </c>
      <c r="CF55" s="19">
        <f t="shared" si="105"/>
        <v>16.94498217993103</v>
      </c>
      <c r="CG55" s="19">
        <f t="shared" si="105"/>
        <v>0.958345250193589</v>
      </c>
      <c r="CH55" s="19">
        <f t="shared" si="105"/>
        <v>-11.058787854339611</v>
      </c>
      <c r="CI55" s="19">
        <f t="shared" si="105"/>
        <v>-8.443436700815026</v>
      </c>
      <c r="CJ55" s="19">
        <f t="shared" si="105"/>
        <v>-9.930737249065778</v>
      </c>
      <c r="CK55" s="19">
        <f t="shared" si="105"/>
        <v>-9.559139466528455</v>
      </c>
      <c r="CL55" s="19">
        <f t="shared" si="105"/>
        <v>9.63949691398827</v>
      </c>
      <c r="CM55" s="19">
        <f t="shared" si="105"/>
        <v>11.496309861257544</v>
      </c>
      <c r="CN55" s="19">
        <f t="shared" si="105"/>
        <v>-9.173431144547768</v>
      </c>
      <c r="CO55" s="19">
        <f t="shared" si="105"/>
        <v>-11.654600802398962</v>
      </c>
      <c r="CP55" s="19">
        <f t="shared" si="105"/>
        <v>-9.953612196713957</v>
      </c>
      <c r="CQ55" s="19">
        <f t="shared" si="105"/>
        <v>-13.006950718221207</v>
      </c>
      <c r="CR55" s="19">
        <f t="shared" si="105"/>
        <v>-3.53488164611871</v>
      </c>
      <c r="CS55" s="19">
        <f t="shared" si="105"/>
        <v>14.749003775891397</v>
      </c>
      <c r="CT55" s="19">
        <f t="shared" si="105"/>
        <v>-0.009695314667357624</v>
      </c>
      <c r="CU55" s="19">
        <f t="shared" si="105"/>
        <v>-12.802017581628355</v>
      </c>
      <c r="CV55" s="19">
        <f t="shared" si="105"/>
        <v>-9.997969682423154</v>
      </c>
      <c r="CW55" s="19">
        <f t="shared" si="105"/>
        <v>-10.773591653239412</v>
      </c>
      <c r="CX55" s="19">
        <f t="shared" si="105"/>
        <v>-10.476116060143417</v>
      </c>
      <c r="CY55" s="19">
        <f t="shared" si="105"/>
        <v>8.715215632719111</v>
      </c>
      <c r="CZ55" s="19">
        <f t="shared" si="105"/>
        <v>12.87211403257697</v>
      </c>
      <c r="DA55" s="19">
        <f t="shared" si="105"/>
        <v>-7.493217033706905</v>
      </c>
      <c r="DB55" s="19">
        <f t="shared" si="105"/>
        <v>-10.309359385228534</v>
      </c>
      <c r="DC55" s="19">
        <f t="shared" si="105"/>
        <v>-8.068405087469184</v>
      </c>
      <c r="DD55" s="19">
        <f t="shared" si="105"/>
        <v>-10.925868820780488</v>
      </c>
      <c r="DE55" s="19">
        <f t="shared" si="105"/>
        <v>-2.393578528494765</v>
      </c>
      <c r="DF55" s="19">
        <f t="shared" si="105"/>
        <v>16.52730136494699</v>
      </c>
      <c r="DG55" s="19">
        <f t="shared" si="105"/>
        <v>2.797744084887288</v>
      </c>
      <c r="DH55" s="19">
        <f t="shared" si="105"/>
        <v>-11.327779248149138</v>
      </c>
      <c r="DI55" s="19">
        <f t="shared" si="105"/>
        <v>-9.191572035556199</v>
      </c>
      <c r="DJ55" s="19">
        <f t="shared" si="105"/>
        <v>-10.226367547368364</v>
      </c>
      <c r="DK55" s="19">
        <f t="shared" si="105"/>
        <v>-11.030055148447858</v>
      </c>
      <c r="DL55" s="19">
        <f t="shared" si="105"/>
        <v>6.965391428105636</v>
      </c>
      <c r="DM55" s="19">
        <f t="shared" si="105"/>
        <v>12.351807822917744</v>
      </c>
      <c r="DN55" s="19">
        <f t="shared" si="105"/>
        <v>-8.492457658934942</v>
      </c>
      <c r="DO55" s="19">
        <f t="shared" si="105"/>
        <v>-12.393452388355781</v>
      </c>
      <c r="DP55" s="19">
        <f t="shared" si="105"/>
        <v>-10.093601989336944</v>
      </c>
      <c r="DQ55" s="19">
        <f t="shared" si="105"/>
        <v>-12.904068547964616</v>
      </c>
      <c r="DR55" s="19">
        <f t="shared" si="105"/>
        <v>-5.2014159160318645</v>
      </c>
      <c r="DS55" s="19">
        <f t="shared" si="105"/>
        <v>14.596074200770675</v>
      </c>
      <c r="DT55" s="19">
        <f t="shared" si="105"/>
        <v>2.625325100544877</v>
      </c>
      <c r="DU55" s="19">
        <f t="shared" si="105"/>
        <v>-11.961582874576084</v>
      </c>
      <c r="DV55" s="19">
        <f t="shared" si="105"/>
        <v>-9.54180124614065</v>
      </c>
      <c r="DW55" s="19">
        <f t="shared" si="105"/>
        <v>-9.738538376358806</v>
      </c>
      <c r="DX55" s="19">
        <f t="shared" si="105"/>
        <v>-10.490740902821695</v>
      </c>
      <c r="DY55" s="19">
        <f t="shared" si="105"/>
        <v>7.2535144268628695</v>
      </c>
      <c r="DZ55" s="19">
        <f aca="true" t="shared" si="106" ref="DZ55:GK55">DZ35+($D$7-$D$5)*COS(DZ53)-($E$7-$E$5)*SIN(DZ53)</f>
        <v>14.696977135912283</v>
      </c>
      <c r="EA55" s="19">
        <f t="shared" si="106"/>
        <v>-5.842973549576261</v>
      </c>
      <c r="EB55" s="19">
        <f t="shared" si="106"/>
        <v>-10.470358849599913</v>
      </c>
      <c r="EC55" s="19">
        <f t="shared" si="106"/>
        <v>-8.01809510909788</v>
      </c>
      <c r="ED55" s="19">
        <f t="shared" si="106"/>
        <v>-10.91818480054378</v>
      </c>
      <c r="EE55" s="19">
        <f t="shared" si="106"/>
        <v>-4.4758209175368435</v>
      </c>
      <c r="EF55" s="19">
        <f t="shared" si="106"/>
        <v>15.361945658935692</v>
      </c>
      <c r="EG55" s="19">
        <f t="shared" si="106"/>
        <v>4.338095740414252</v>
      </c>
      <c r="EH55" s="19">
        <f t="shared" si="106"/>
        <v>-11.714426718706678</v>
      </c>
      <c r="EI55" s="19">
        <f t="shared" si="106"/>
        <v>-10.165835222223443</v>
      </c>
      <c r="EJ55" s="19">
        <f t="shared" si="106"/>
        <v>-10.59980262639377</v>
      </c>
      <c r="EK55" s="19">
        <f t="shared" si="106"/>
        <v>-12.22260415894706</v>
      </c>
      <c r="EL55" s="19">
        <f t="shared" si="106"/>
        <v>4.396064839016986</v>
      </c>
      <c r="EM55" s="19">
        <f t="shared" si="106"/>
        <v>13.258078429904012</v>
      </c>
      <c r="EN55" s="19">
        <f t="shared" si="106"/>
        <v>-7.170040065982888</v>
      </c>
      <c r="EO55" s="19">
        <f t="shared" si="106"/>
        <v>-12.604430911900062</v>
      </c>
      <c r="EP55" s="19">
        <f t="shared" si="106"/>
        <v>-9.78713132398898</v>
      </c>
      <c r="EQ55" s="19">
        <f t="shared" si="106"/>
        <v>-12.235644253045514</v>
      </c>
      <c r="ER55" s="19">
        <f t="shared" si="106"/>
        <v>-6.280702519158272</v>
      </c>
      <c r="ES55" s="19">
        <f t="shared" si="106"/>
        <v>14.397848640002202</v>
      </c>
      <c r="ET55" s="19">
        <f t="shared" si="106"/>
        <v>5.461573239650805</v>
      </c>
      <c r="EU55" s="19">
        <f t="shared" si="106"/>
        <v>-10.904115836367879</v>
      </c>
      <c r="EV55" s="19">
        <f t="shared" si="106"/>
        <v>-9.211493048320325</v>
      </c>
      <c r="EW55" s="19">
        <f t="shared" si="106"/>
        <v>-8.927979309718422</v>
      </c>
      <c r="EX55" s="19">
        <f t="shared" si="106"/>
        <v>-10.598616360850734</v>
      </c>
      <c r="EY55" s="19">
        <f t="shared" si="106"/>
        <v>5.365195753945039</v>
      </c>
      <c r="EZ55" s="19">
        <f t="shared" si="106"/>
        <v>15.832699664701337</v>
      </c>
      <c r="FA55" s="19">
        <f t="shared" si="106"/>
        <v>-4.385518589807185</v>
      </c>
      <c r="FB55" s="19">
        <f t="shared" si="106"/>
        <v>-10.98193786459031</v>
      </c>
      <c r="FC55" s="19">
        <f t="shared" si="106"/>
        <v>-8.417388720395898</v>
      </c>
      <c r="FD55" s="19">
        <f t="shared" si="106"/>
        <v>-11.198951315451884</v>
      </c>
      <c r="FE55" s="19">
        <f t="shared" si="106"/>
        <v>-6.683642558498288</v>
      </c>
      <c r="FF55" s="19">
        <f t="shared" si="106"/>
        <v>13.620266987045836</v>
      </c>
      <c r="FG55" s="19">
        <f t="shared" si="106"/>
        <v>5.742444666148344</v>
      </c>
      <c r="FH55" s="19">
        <f t="shared" si="106"/>
        <v>-11.914678219784626</v>
      </c>
      <c r="FI55" s="19">
        <f t="shared" si="106"/>
        <v>-11.02829831263593</v>
      </c>
      <c r="FJ55" s="19">
        <f t="shared" si="106"/>
        <v>-10.723165116181677</v>
      </c>
      <c r="FK55" s="19">
        <f t="shared" si="106"/>
        <v>-12.837298515497514</v>
      </c>
      <c r="FL55" s="19">
        <f t="shared" si="106"/>
        <v>2.2448673711376648</v>
      </c>
      <c r="FM55" s="19">
        <f t="shared" si="106"/>
        <v>14.341951709358504</v>
      </c>
      <c r="FN55" s="19">
        <f t="shared" si="106"/>
        <v>-5.151881063547562</v>
      </c>
      <c r="FO55" s="19">
        <f t="shared" si="106"/>
        <v>-12.303837651294238</v>
      </c>
      <c r="FP55" s="19">
        <f t="shared" si="106"/>
        <v>-9.175242582129126</v>
      </c>
      <c r="FQ55" s="19">
        <f t="shared" si="106"/>
        <v>-11.255134692777554</v>
      </c>
      <c r="FR55" s="19">
        <f t="shared" si="106"/>
        <v>-7.049091217848455</v>
      </c>
      <c r="FS55" s="19">
        <f t="shared" si="106"/>
        <v>13.847657861931669</v>
      </c>
      <c r="FT55" s="19">
        <f t="shared" si="106"/>
        <v>8.10611840544998</v>
      </c>
      <c r="FU55" s="19">
        <f t="shared" si="106"/>
        <v>-9.910518134360883</v>
      </c>
      <c r="FV55" s="19">
        <f t="shared" si="106"/>
        <v>-9.23518926182065</v>
      </c>
      <c r="FW55" s="19">
        <f t="shared" si="106"/>
        <v>-8.520905830645066</v>
      </c>
      <c r="FX55" s="19">
        <f t="shared" si="106"/>
        <v>-10.91881734192934</v>
      </c>
      <c r="FY55" s="19">
        <f t="shared" si="106"/>
        <v>3.0578722661242708</v>
      </c>
      <c r="FZ55" s="19">
        <f t="shared" si="106"/>
        <v>16.22986408472607</v>
      </c>
      <c r="GA55" s="19">
        <f t="shared" si="106"/>
        <v>-3.118223174848744</v>
      </c>
      <c r="GB55" s="19">
        <f t="shared" si="106"/>
        <v>-11.760907026384107</v>
      </c>
      <c r="GC55" s="19">
        <f t="shared" si="106"/>
        <v>-9.150401465981707</v>
      </c>
      <c r="GD55" s="19">
        <f t="shared" si="106"/>
        <v>-11.60663790857552</v>
      </c>
      <c r="GE55" s="19">
        <f t="shared" si="106"/>
        <v>-8.744444251799914</v>
      </c>
      <c r="GF55" s="19">
        <f t="shared" si="106"/>
        <v>11.648448621473252</v>
      </c>
      <c r="GG55" s="19">
        <f t="shared" si="106"/>
        <v>7.291808531236142</v>
      </c>
      <c r="GH55" s="19">
        <f t="shared" si="106"/>
        <v>-11.579924163909135</v>
      </c>
      <c r="GI55" s="19">
        <f t="shared" si="106"/>
        <v>-11.481078656603778</v>
      </c>
      <c r="GJ55" s="19">
        <f t="shared" si="106"/>
        <v>-10.394964232791834</v>
      </c>
      <c r="GK55" s="19">
        <f t="shared" si="106"/>
        <v>-12.775176944372218</v>
      </c>
      <c r="GL55" s="19">
        <f aca="true" t="shared" si="107" ref="GL55:HK55">GL35+($D$7-$D$5)*COS(GL53)-($E$7-$E$5)*SIN(GL53)</f>
        <v>0.5825410722749592</v>
      </c>
      <c r="GM55" s="19">
        <f t="shared" si="107"/>
        <v>15.48086733609005</v>
      </c>
      <c r="GN55" s="19">
        <f t="shared" si="107"/>
        <v>-2.6498018089128017</v>
      </c>
      <c r="GO55" s="19">
        <f t="shared" si="107"/>
        <v>-11.739181986730133</v>
      </c>
      <c r="GP55" s="19">
        <f t="shared" si="107"/>
        <v>-8.580456876355852</v>
      </c>
      <c r="GQ55" s="19">
        <f t="shared" si="107"/>
        <v>-10.324896179461579</v>
      </c>
      <c r="GR55" s="19">
        <f t="shared" si="107"/>
        <v>-7.813157046732024</v>
      </c>
      <c r="GS55" s="19">
        <f t="shared" si="107"/>
        <v>12.716006290823502</v>
      </c>
      <c r="GT55" s="19">
        <f t="shared" si="107"/>
        <v>10.297765427336419</v>
      </c>
      <c r="GU55" s="19">
        <f t="shared" si="107"/>
        <v>-9.097936972939193</v>
      </c>
      <c r="GV55" s="19">
        <f t="shared" si="107"/>
        <v>-9.674330222383244</v>
      </c>
      <c r="GW55" s="19">
        <f t="shared" si="107"/>
        <v>-8.556737586315014</v>
      </c>
      <c r="GX55" s="19">
        <f t="shared" si="107"/>
        <v>-11.467038024104548</v>
      </c>
      <c r="GY55" s="19">
        <f t="shared" si="107"/>
        <v>0.427113806439039</v>
      </c>
      <c r="GZ55" s="19">
        <f t="shared" si="107"/>
        <v>15.951101227494203</v>
      </c>
      <c r="HA55" s="19">
        <f t="shared" si="107"/>
        <v>-1.918188210593115</v>
      </c>
      <c r="HB55" s="19">
        <f t="shared" si="107"/>
        <v>-12.563773714516339</v>
      </c>
      <c r="HC55" s="19">
        <f t="shared" si="107"/>
        <v>-9.929470916641842</v>
      </c>
      <c r="HD55" s="19">
        <f t="shared" si="107"/>
        <v>-11.831795800988507</v>
      </c>
      <c r="HE55" s="19">
        <f t="shared" si="107"/>
        <v>-10.307716768053789</v>
      </c>
      <c r="HF55" s="19">
        <f t="shared" si="107"/>
        <v>9.804154094569952</v>
      </c>
      <c r="HG55" s="19">
        <f t="shared" si="107"/>
        <v>9.177291344418453</v>
      </c>
      <c r="HH55" s="19">
        <f t="shared" si="107"/>
        <v>-10.532695590448666</v>
      </c>
      <c r="HI55" s="19">
        <f t="shared" si="107"/>
        <v>-11.446506742570035</v>
      </c>
      <c r="HJ55" s="19">
        <f t="shared" si="107"/>
        <v>-9.664880973713895</v>
      </c>
      <c r="HK55" s="50">
        <f t="shared" si="107"/>
        <v>-12.201263054626441</v>
      </c>
    </row>
    <row r="56" spans="1:219" ht="14.25">
      <c r="A56" s="17" t="s">
        <v>76</v>
      </c>
      <c r="B56" s="46">
        <f aca="true" t="shared" si="108" ref="B56:BM56">B36+($D$7-$D$5)*SIN(B53)-($E$7-$E$5)*COS(B53)</f>
        <v>2.5607166284812175</v>
      </c>
      <c r="C56" s="46">
        <f t="shared" si="108"/>
        <v>-10.826509872045065</v>
      </c>
      <c r="D56" s="46">
        <f t="shared" si="108"/>
        <v>0.46028754554921836</v>
      </c>
      <c r="E56" s="46">
        <f t="shared" si="108"/>
        <v>10.2161522148023</v>
      </c>
      <c r="F56" s="46">
        <f t="shared" si="108"/>
        <v>-9.570766450536581</v>
      </c>
      <c r="G56" s="46">
        <f t="shared" si="108"/>
        <v>-15.552264097620082</v>
      </c>
      <c r="H56" s="46">
        <f t="shared" si="108"/>
        <v>-0.8778373117565099</v>
      </c>
      <c r="I56" s="46">
        <f t="shared" si="108"/>
        <v>4.654972498971084</v>
      </c>
      <c r="J56" s="46">
        <f t="shared" si="108"/>
        <v>-0.6095210451792479</v>
      </c>
      <c r="K56" s="46">
        <f t="shared" si="108"/>
        <v>-15.502070251142351</v>
      </c>
      <c r="L56" s="46">
        <f t="shared" si="108"/>
        <v>-11.297103150141128</v>
      </c>
      <c r="M56" s="46">
        <f t="shared" si="108"/>
        <v>9.08070925356018</v>
      </c>
      <c r="N56" s="46">
        <f t="shared" si="108"/>
        <v>0.2090363640828441</v>
      </c>
      <c r="O56" s="46">
        <f t="shared" si="108"/>
        <v>-11.623357911287469</v>
      </c>
      <c r="P56" s="46">
        <f t="shared" si="108"/>
        <v>-12.068815880808241</v>
      </c>
      <c r="Q56" s="46">
        <f t="shared" si="108"/>
        <v>-1.194135092604713</v>
      </c>
      <c r="R56" s="46">
        <f t="shared" si="108"/>
        <v>9.645671364227166</v>
      </c>
      <c r="S56" s="46">
        <f t="shared" si="108"/>
        <v>-9.015357327309614</v>
      </c>
      <c r="T56" s="46">
        <f t="shared" si="108"/>
        <v>-16.273203457420788</v>
      </c>
      <c r="U56" s="46">
        <f t="shared" si="108"/>
        <v>-1.346805900279156</v>
      </c>
      <c r="V56" s="46">
        <f t="shared" si="108"/>
        <v>5.011722367388789</v>
      </c>
      <c r="W56" s="46">
        <f t="shared" si="108"/>
        <v>0.524950187017196</v>
      </c>
      <c r="X56" s="46">
        <f t="shared" si="108"/>
        <v>-14.070261902159423</v>
      </c>
      <c r="Y56" s="46">
        <f t="shared" si="108"/>
        <v>-11.28657317836462</v>
      </c>
      <c r="Z56" s="46">
        <f t="shared" si="108"/>
        <v>9.777806052048698</v>
      </c>
      <c r="AA56" s="46">
        <f t="shared" si="108"/>
        <v>1.9771386449156245</v>
      </c>
      <c r="AB56" s="46">
        <f t="shared" si="108"/>
        <v>-10.414730106334757</v>
      </c>
      <c r="AC56" s="46">
        <f t="shared" si="108"/>
        <v>-11.474906444218842</v>
      </c>
      <c r="AD56" s="46">
        <f t="shared" si="108"/>
        <v>-1.3184488312668785</v>
      </c>
      <c r="AE56" s="46">
        <f t="shared" si="108"/>
        <v>10.110684646861277</v>
      </c>
      <c r="AF56" s="46">
        <f t="shared" si="108"/>
        <v>-7.793010599884707</v>
      </c>
      <c r="AG56" s="46">
        <f t="shared" si="108"/>
        <v>-16.849017508919395</v>
      </c>
      <c r="AH56" s="46">
        <f t="shared" si="108"/>
        <v>-2.3016064453645946</v>
      </c>
      <c r="AI56" s="46">
        <f t="shared" si="108"/>
        <v>4.364698110249197</v>
      </c>
      <c r="AJ56" s="46">
        <f t="shared" si="108"/>
        <v>0.1937935144620031</v>
      </c>
      <c r="AK56" s="46">
        <f t="shared" si="108"/>
        <v>-14.390250040491448</v>
      </c>
      <c r="AL56" s="46">
        <f t="shared" si="108"/>
        <v>-13.228425928570072</v>
      </c>
      <c r="AM56" s="46">
        <f t="shared" si="108"/>
        <v>8.309405054267343</v>
      </c>
      <c r="AN56" s="46">
        <f t="shared" si="108"/>
        <v>1.7413711182671534</v>
      </c>
      <c r="AO56" s="46">
        <f t="shared" si="108"/>
        <v>-10.959379384396678</v>
      </c>
      <c r="AP56" s="46">
        <f t="shared" si="108"/>
        <v>-12.281725152845105</v>
      </c>
      <c r="AQ56" s="46">
        <f t="shared" si="108"/>
        <v>-2.395237996990546</v>
      </c>
      <c r="AR56" s="46">
        <f t="shared" si="108"/>
        <v>10.054963289873601</v>
      </c>
      <c r="AS56" s="46">
        <f t="shared" si="108"/>
        <v>-6.4298991986723735</v>
      </c>
      <c r="AT56" s="46">
        <f t="shared" si="108"/>
        <v>-16.716151794831923</v>
      </c>
      <c r="AU56" s="46">
        <f t="shared" si="108"/>
        <v>-2.1461142138829272</v>
      </c>
      <c r="AV56" s="46">
        <f t="shared" si="108"/>
        <v>5.231158845724844</v>
      </c>
      <c r="AW56" s="46">
        <f t="shared" si="108"/>
        <v>1.6574449948698744</v>
      </c>
      <c r="AX56" s="46">
        <f t="shared" si="108"/>
        <v>-12.693213516382102</v>
      </c>
      <c r="AY56" s="46">
        <f t="shared" si="108"/>
        <v>-13.093019475602237</v>
      </c>
      <c r="AZ56" s="46">
        <f t="shared" si="108"/>
        <v>8.668805485377995</v>
      </c>
      <c r="BA56" s="46">
        <f t="shared" si="108"/>
        <v>3.1765985896337186</v>
      </c>
      <c r="BB56" s="46">
        <f t="shared" si="108"/>
        <v>-10.154732873181938</v>
      </c>
      <c r="BC56" s="46">
        <f t="shared" si="108"/>
        <v>-12.192063525189031</v>
      </c>
      <c r="BD56" s="46">
        <f t="shared" si="108"/>
        <v>-3.1005012413595012</v>
      </c>
      <c r="BE56" s="46">
        <f t="shared" si="108"/>
        <v>9.725100530776398</v>
      </c>
      <c r="BF56" s="46">
        <f t="shared" si="108"/>
        <v>-5.785592022481467</v>
      </c>
      <c r="BG56" s="46">
        <f t="shared" si="108"/>
        <v>-17.75197605851562</v>
      </c>
      <c r="BH56" s="46">
        <f t="shared" si="108"/>
        <v>-3.6497943656547394</v>
      </c>
      <c r="BI56" s="46">
        <f t="shared" si="108"/>
        <v>4.156926449471094</v>
      </c>
      <c r="BJ56" s="46">
        <f t="shared" si="108"/>
        <v>1.028617609573112</v>
      </c>
      <c r="BK56" s="46">
        <f t="shared" si="108"/>
        <v>-13.029164050561592</v>
      </c>
      <c r="BL56" s="46">
        <f t="shared" si="108"/>
        <v>-14.793849696691016</v>
      </c>
      <c r="BM56" s="46">
        <f t="shared" si="108"/>
        <v>7.338942498168274</v>
      </c>
      <c r="BN56" s="46">
        <f aca="true" t="shared" si="109" ref="BN56:DY56">BN36+($D$7-$D$5)*SIN(BN53)-($E$7-$E$5)*COS(BN53)</f>
        <v>3.406029977517467</v>
      </c>
      <c r="BO56" s="46">
        <f t="shared" si="109"/>
        <v>-10.022775517551638</v>
      </c>
      <c r="BP56" s="46">
        <f t="shared" si="109"/>
        <v>-12.234337740197944</v>
      </c>
      <c r="BQ56" s="46">
        <f t="shared" si="109"/>
        <v>-3.39118733996667</v>
      </c>
      <c r="BR56" s="46">
        <f t="shared" si="109"/>
        <v>10.230305351068946</v>
      </c>
      <c r="BS56" s="46">
        <f t="shared" si="109"/>
        <v>-3.7760624111456</v>
      </c>
      <c r="BT56" s="46">
        <f t="shared" si="109"/>
        <v>-17.02326037816536</v>
      </c>
      <c r="BU56" s="46">
        <f t="shared" si="109"/>
        <v>-3.2531643628394407</v>
      </c>
      <c r="BV56" s="46">
        <f t="shared" si="109"/>
        <v>5.0797397056245845</v>
      </c>
      <c r="BW56" s="46">
        <f t="shared" si="109"/>
        <v>2.350386015554709</v>
      </c>
      <c r="BX56" s="46">
        <f t="shared" si="109"/>
        <v>-11.539055086847831</v>
      </c>
      <c r="BY56" s="46">
        <f t="shared" si="109"/>
        <v>-14.91560745801224</v>
      </c>
      <c r="BZ56" s="46">
        <f t="shared" si="109"/>
        <v>7.0325473609705025</v>
      </c>
      <c r="CA56" s="46">
        <f t="shared" si="109"/>
        <v>4.233484952174473</v>
      </c>
      <c r="CB56" s="46">
        <f t="shared" si="109"/>
        <v>-9.792975074738138</v>
      </c>
      <c r="CC56" s="46">
        <f t="shared" si="109"/>
        <v>-12.73619747996098</v>
      </c>
      <c r="CD56" s="46">
        <f t="shared" si="109"/>
        <v>-4.664647086113529</v>
      </c>
      <c r="CE56" s="46">
        <f t="shared" si="109"/>
        <v>9.208772171013237</v>
      </c>
      <c r="CF56" s="46">
        <f t="shared" si="109"/>
        <v>-3.5637888336893</v>
      </c>
      <c r="CG56" s="46">
        <f t="shared" si="109"/>
        <v>-18.238098423226678</v>
      </c>
      <c r="CH56" s="46">
        <f t="shared" si="109"/>
        <v>-4.959043413475428</v>
      </c>
      <c r="CI56" s="46">
        <f t="shared" si="109"/>
        <v>3.984643611873151</v>
      </c>
      <c r="CJ56" s="46">
        <f t="shared" si="109"/>
        <v>1.8788517421697524</v>
      </c>
      <c r="CK56" s="46">
        <f t="shared" si="109"/>
        <v>-11.439768749503463</v>
      </c>
      <c r="CL56" s="46">
        <f t="shared" si="109"/>
        <v>-15.907850090358284</v>
      </c>
      <c r="CM56" s="46">
        <f t="shared" si="109"/>
        <v>6.232772572047182</v>
      </c>
      <c r="CN56" s="46">
        <f t="shared" si="109"/>
        <v>5.176208202143119</v>
      </c>
      <c r="CO56" s="46">
        <f t="shared" si="109"/>
        <v>-8.866038526927031</v>
      </c>
      <c r="CP56" s="46">
        <f t="shared" si="109"/>
        <v>-12.065476047082237</v>
      </c>
      <c r="CQ56" s="46">
        <f t="shared" si="109"/>
        <v>-4.37010318077047</v>
      </c>
      <c r="CR56" s="46">
        <f t="shared" si="109"/>
        <v>9.948556849046511</v>
      </c>
      <c r="CS56" s="46">
        <f t="shared" si="109"/>
        <v>-1.3688757222316035</v>
      </c>
      <c r="CT56" s="46">
        <f t="shared" si="109"/>
        <v>-17.36519016260614</v>
      </c>
      <c r="CU56" s="46">
        <f t="shared" si="109"/>
        <v>-4.780178109403856</v>
      </c>
      <c r="CV56" s="46">
        <f t="shared" si="109"/>
        <v>4.533097067531989</v>
      </c>
      <c r="CW56" s="46">
        <f t="shared" si="109"/>
        <v>2.689975045337457</v>
      </c>
      <c r="CX56" s="46">
        <f t="shared" si="109"/>
        <v>-10.472382976944573</v>
      </c>
      <c r="CY56" s="46">
        <f t="shared" si="109"/>
        <v>-16.485344426315883</v>
      </c>
      <c r="CZ56" s="46">
        <f t="shared" si="109"/>
        <v>5.146648993574409</v>
      </c>
      <c r="DA56" s="46">
        <f t="shared" si="109"/>
        <v>5.337264588433155</v>
      </c>
      <c r="DB56" s="46">
        <f t="shared" si="109"/>
        <v>-9.160232431980452</v>
      </c>
      <c r="DC56" s="46">
        <f t="shared" si="109"/>
        <v>-13.022843610925875</v>
      </c>
      <c r="DD56" s="46">
        <f t="shared" si="109"/>
        <v>-5.981112783433568</v>
      </c>
      <c r="DE56" s="46">
        <f t="shared" si="109"/>
        <v>8.555424997684376</v>
      </c>
      <c r="DF56" s="46">
        <f t="shared" si="109"/>
        <v>-1.244984713010898</v>
      </c>
      <c r="DG56" s="46">
        <f t="shared" si="109"/>
        <v>-18.309958069392454</v>
      </c>
      <c r="DH56" s="46">
        <f t="shared" si="109"/>
        <v>-6.213281741866437</v>
      </c>
      <c r="DI56" s="46">
        <f t="shared" si="109"/>
        <v>3.8808945137126134</v>
      </c>
      <c r="DJ56" s="46">
        <f t="shared" si="109"/>
        <v>2.797001476265776</v>
      </c>
      <c r="DK56" s="46">
        <f t="shared" si="109"/>
        <v>-9.629959808423733</v>
      </c>
      <c r="DL56" s="46">
        <f t="shared" si="109"/>
        <v>-16.564314135280135</v>
      </c>
      <c r="DM56" s="46">
        <f t="shared" si="109"/>
        <v>4.924501369730847</v>
      </c>
      <c r="DN56" s="46">
        <f t="shared" si="109"/>
        <v>6.838554379346869</v>
      </c>
      <c r="DO56" s="46">
        <f t="shared" si="109"/>
        <v>-7.7187633069555135</v>
      </c>
      <c r="DP56" s="46">
        <f t="shared" si="109"/>
        <v>-12.031357724061293</v>
      </c>
      <c r="DQ56" s="46">
        <f t="shared" si="109"/>
        <v>-5.54938659828289</v>
      </c>
      <c r="DR56" s="46">
        <f t="shared" si="109"/>
        <v>9.075153620677252</v>
      </c>
      <c r="DS56" s="46">
        <f t="shared" si="109"/>
        <v>0.6514988139014899</v>
      </c>
      <c r="DT56" s="46">
        <f t="shared" si="109"/>
        <v>-17.68123669649145</v>
      </c>
      <c r="DU56" s="46">
        <f t="shared" si="109"/>
        <v>-6.576516147211633</v>
      </c>
      <c r="DV56" s="46">
        <f t="shared" si="109"/>
        <v>3.7988713785848454</v>
      </c>
      <c r="DW56" s="46">
        <f t="shared" si="109"/>
        <v>2.9297454870412607</v>
      </c>
      <c r="DX56" s="46">
        <f t="shared" si="109"/>
        <v>-9.28537395234681</v>
      </c>
      <c r="DY56" s="46">
        <f t="shared" si="109"/>
        <v>-17.581341945740686</v>
      </c>
      <c r="DZ56" s="46">
        <f aca="true" t="shared" si="110" ref="DZ56:GK56">DZ36+($D$7-$D$5)*SIN(DZ53)-($E$7-$E$5)*COS(DZ53)</f>
        <v>3.173410288459878</v>
      </c>
      <c r="EA56" s="46">
        <f t="shared" si="110"/>
        <v>6.495386412741066</v>
      </c>
      <c r="EB56" s="46">
        <f t="shared" si="110"/>
        <v>-8.269709902180164</v>
      </c>
      <c r="EC56" s="46">
        <f t="shared" si="110"/>
        <v>-13.101167973832336</v>
      </c>
      <c r="ED56" s="46">
        <f t="shared" si="110"/>
        <v>-7.083391008687194</v>
      </c>
      <c r="EE56" s="46">
        <f t="shared" si="110"/>
        <v>7.783782960682384</v>
      </c>
      <c r="EF56" s="46">
        <f t="shared" si="110"/>
        <v>1.1253328264558107</v>
      </c>
      <c r="EG56" s="46">
        <f t="shared" si="110"/>
        <v>-17.89808165454181</v>
      </c>
      <c r="EH56" s="46">
        <f t="shared" si="110"/>
        <v>-7.34964657501085</v>
      </c>
      <c r="EI56" s="46">
        <f t="shared" si="110"/>
        <v>3.848988280882609</v>
      </c>
      <c r="EJ56" s="46">
        <f t="shared" si="110"/>
        <v>3.727897332737947</v>
      </c>
      <c r="EK56" s="46">
        <f t="shared" si="110"/>
        <v>-7.772997454339001</v>
      </c>
      <c r="EL56" s="46">
        <f t="shared" si="110"/>
        <v>-16.95519496766512</v>
      </c>
      <c r="EM56" s="46">
        <f t="shared" si="110"/>
        <v>3.2072530132650465</v>
      </c>
      <c r="EN56" s="46">
        <f t="shared" si="110"/>
        <v>8.104901518120421</v>
      </c>
      <c r="EO56" s="46">
        <f t="shared" si="110"/>
        <v>-6.781938840854851</v>
      </c>
      <c r="EP56" s="46">
        <f t="shared" si="110"/>
        <v>-12.254169670346972</v>
      </c>
      <c r="EQ56" s="46">
        <f t="shared" si="110"/>
        <v>-6.9380196651309625</v>
      </c>
      <c r="ER56" s="46">
        <f t="shared" si="110"/>
        <v>7.735057353239894</v>
      </c>
      <c r="ES56" s="46">
        <f t="shared" si="110"/>
        <v>2.39815937275141</v>
      </c>
      <c r="ET56" s="46">
        <f t="shared" si="110"/>
        <v>-17.716401318531567</v>
      </c>
      <c r="EU56" s="46">
        <f t="shared" si="110"/>
        <v>-8.368224913656283</v>
      </c>
      <c r="EV56" s="46">
        <f t="shared" si="110"/>
        <v>3.0983060430123697</v>
      </c>
      <c r="EW56" s="46">
        <f t="shared" si="110"/>
        <v>3.2371962916678747</v>
      </c>
      <c r="EX56" s="46">
        <f t="shared" si="110"/>
        <v>-7.926422416119642</v>
      </c>
      <c r="EY56" s="46">
        <f t="shared" si="110"/>
        <v>-18.181505145861152</v>
      </c>
      <c r="EZ56" s="46">
        <f t="shared" si="110"/>
        <v>1.1236944887994085</v>
      </c>
      <c r="FA56" s="46">
        <f t="shared" si="110"/>
        <v>7.6166843758589176</v>
      </c>
      <c r="FB56" s="46">
        <f t="shared" si="110"/>
        <v>-7.153689064852731</v>
      </c>
      <c r="FC56" s="46">
        <f t="shared" si="110"/>
        <v>-12.968833297537836</v>
      </c>
      <c r="FD56" s="46">
        <f t="shared" si="110"/>
        <v>-7.927543805888401</v>
      </c>
      <c r="FE56" s="46">
        <f t="shared" si="110"/>
        <v>6.982343103191853</v>
      </c>
      <c r="FF56" s="46">
        <f t="shared" si="110"/>
        <v>3.5136404427827617</v>
      </c>
      <c r="FG56" s="46">
        <f t="shared" si="110"/>
        <v>-17.01340566289478</v>
      </c>
      <c r="FH56" s="46">
        <f t="shared" si="110"/>
        <v>-8.444465789963692</v>
      </c>
      <c r="FI56" s="46">
        <f t="shared" si="110"/>
        <v>3.707680874522639</v>
      </c>
      <c r="FJ56" s="46">
        <f t="shared" si="110"/>
        <v>4.442332114905759</v>
      </c>
      <c r="FK56" s="46">
        <f t="shared" si="110"/>
        <v>-6.153198888008353</v>
      </c>
      <c r="FL56" s="46">
        <f t="shared" si="110"/>
        <v>-17.305131700451486</v>
      </c>
      <c r="FM56" s="46">
        <f t="shared" si="110"/>
        <v>0.9692211803070712</v>
      </c>
      <c r="FN56" s="46">
        <f t="shared" si="110"/>
        <v>8.864881658313186</v>
      </c>
      <c r="FO56" s="46">
        <f t="shared" si="110"/>
        <v>-6.019376741710674</v>
      </c>
      <c r="FP56" s="46">
        <f t="shared" si="110"/>
        <v>-12.59672738379129</v>
      </c>
      <c r="FQ56" s="46">
        <f t="shared" si="110"/>
        <v>-8.31758341958105</v>
      </c>
      <c r="FR56" s="46">
        <f t="shared" si="110"/>
        <v>6.219270211986561</v>
      </c>
      <c r="FS56" s="46">
        <f t="shared" si="110"/>
        <v>4.055031263766995</v>
      </c>
      <c r="FT56" s="46">
        <f t="shared" si="110"/>
        <v>-17.265945760030558</v>
      </c>
      <c r="FU56" s="46">
        <f t="shared" si="110"/>
        <v>-10.00620757420528</v>
      </c>
      <c r="FV56" s="46">
        <f t="shared" si="110"/>
        <v>2.4718902417597994</v>
      </c>
      <c r="FW56" s="46">
        <f t="shared" si="110"/>
        <v>3.6001524624338797</v>
      </c>
      <c r="FX56" s="46">
        <f t="shared" si="110"/>
        <v>-6.471565124896667</v>
      </c>
      <c r="FY56" s="46">
        <f t="shared" si="110"/>
        <v>-18.33120338982979</v>
      </c>
      <c r="FZ56" s="46">
        <f t="shared" si="110"/>
        <v>-0.9614103747370901</v>
      </c>
      <c r="GA56" s="46">
        <f t="shared" si="110"/>
        <v>8.6823541754603</v>
      </c>
      <c r="GB56" s="46">
        <f t="shared" si="110"/>
        <v>-5.76815198907584</v>
      </c>
      <c r="GC56" s="46">
        <f t="shared" si="110"/>
        <v>-12.58239885244336</v>
      </c>
      <c r="GD56" s="46">
        <f t="shared" si="110"/>
        <v>-8.505006045256188</v>
      </c>
      <c r="GE56" s="46">
        <f t="shared" si="110"/>
        <v>6.1303583335106975</v>
      </c>
      <c r="GF56" s="46">
        <f t="shared" si="110"/>
        <v>5.722639949895002</v>
      </c>
      <c r="GG56" s="46">
        <f t="shared" si="110"/>
        <v>-15.8633072797623</v>
      </c>
      <c r="GH56" s="46">
        <f t="shared" si="110"/>
        <v>-9.7186442710473</v>
      </c>
      <c r="GI56" s="46">
        <f t="shared" si="110"/>
        <v>3.206348325546117</v>
      </c>
      <c r="GJ56" s="46">
        <f t="shared" si="110"/>
        <v>4.7456176799332965</v>
      </c>
      <c r="GK56" s="46">
        <f t="shared" si="110"/>
        <v>-4.913683240954185</v>
      </c>
      <c r="GL56" s="46">
        <f aca="true" t="shared" si="111" ref="GL56:HK56">GL36+($D$7-$D$5)*SIN(GL53)-($E$7-$E$5)*COS(GL53)</f>
        <v>-17.63512489662431</v>
      </c>
      <c r="GM56" s="46">
        <f t="shared" si="111"/>
        <v>-1.6385655895894922</v>
      </c>
      <c r="GN56" s="46">
        <f t="shared" si="111"/>
        <v>9.259081950581786</v>
      </c>
      <c r="GO56" s="46">
        <f t="shared" si="111"/>
        <v>-5.19774737311361</v>
      </c>
      <c r="GP56" s="46">
        <f t="shared" si="111"/>
        <v>-12.805824596750249</v>
      </c>
      <c r="GQ56" s="46">
        <f t="shared" si="111"/>
        <v>-9.462518787905672</v>
      </c>
      <c r="GR56" s="46">
        <f t="shared" si="111"/>
        <v>4.729905609447659</v>
      </c>
      <c r="GS56" s="46">
        <f t="shared" si="111"/>
        <v>5.651747228240264</v>
      </c>
      <c r="GT56" s="46">
        <f t="shared" si="111"/>
        <v>-16.323103780667555</v>
      </c>
      <c r="GU56" s="46">
        <f t="shared" si="111"/>
        <v>-11.496838915618389</v>
      </c>
      <c r="GV56" s="46">
        <f t="shared" si="111"/>
        <v>1.865758406155559</v>
      </c>
      <c r="GW56" s="46">
        <f t="shared" si="111"/>
        <v>3.992291486855388</v>
      </c>
      <c r="GX56" s="46">
        <f t="shared" si="111"/>
        <v>-4.9396991808018225</v>
      </c>
      <c r="GY56" s="46">
        <f t="shared" si="111"/>
        <v>-18.0049503782096</v>
      </c>
      <c r="GZ56" s="46">
        <f t="shared" si="111"/>
        <v>-2.970090416149052</v>
      </c>
      <c r="HA56" s="46">
        <f t="shared" si="111"/>
        <v>9.681056437691993</v>
      </c>
      <c r="HB56" s="46">
        <f t="shared" si="111"/>
        <v>-4.146572707111736</v>
      </c>
      <c r="HC56" s="46">
        <f t="shared" si="111"/>
        <v>-12.043537977158199</v>
      </c>
      <c r="HD56" s="46">
        <f t="shared" si="111"/>
        <v>-8.994637063228371</v>
      </c>
      <c r="HE56" s="46">
        <f t="shared" si="111"/>
        <v>5.034342710101996</v>
      </c>
      <c r="HF56" s="46">
        <f t="shared" si="111"/>
        <v>7.451581335329793</v>
      </c>
      <c r="HG56" s="46">
        <f t="shared" si="111"/>
        <v>-14.683603048740224</v>
      </c>
      <c r="HH56" s="46">
        <f t="shared" si="111"/>
        <v>-11.299439207056363</v>
      </c>
      <c r="HI56" s="46">
        <f t="shared" si="111"/>
        <v>2.275932909937411</v>
      </c>
      <c r="HJ56" s="46">
        <f t="shared" si="111"/>
        <v>4.68386555865397</v>
      </c>
      <c r="HK56" s="51">
        <f t="shared" si="111"/>
        <v>-3.934683335681706</v>
      </c>
    </row>
    <row r="57" spans="1:219" ht="14.25">
      <c r="A57" s="17" t="s">
        <v>77</v>
      </c>
      <c r="B57" s="46">
        <f aca="true" t="shared" si="112" ref="B57:BM57">B40-B51*(B56-B36)</f>
        <v>-40.68694198586824</v>
      </c>
      <c r="C57" s="46">
        <f t="shared" si="112"/>
        <v>424.2107768274497</v>
      </c>
      <c r="D57" s="46">
        <f t="shared" si="112"/>
        <v>-71.11815126317919</v>
      </c>
      <c r="E57" s="46">
        <f t="shared" si="112"/>
        <v>-44.970504775952946</v>
      </c>
      <c r="F57" s="46">
        <f t="shared" si="112"/>
        <v>-65.38089685973858</v>
      </c>
      <c r="G57" s="46">
        <f t="shared" si="112"/>
        <v>-440.44790426231157</v>
      </c>
      <c r="H57" s="46">
        <f t="shared" si="112"/>
        <v>213.212231915988</v>
      </c>
      <c r="I57" s="46">
        <f t="shared" si="112"/>
        <v>520.8734127543437</v>
      </c>
      <c r="J57" s="46">
        <f t="shared" si="112"/>
        <v>193.83225045263322</v>
      </c>
      <c r="K57" s="46">
        <f t="shared" si="112"/>
        <v>-192.54020818931144</v>
      </c>
      <c r="L57" s="46">
        <f t="shared" si="112"/>
        <v>77.49437298783046</v>
      </c>
      <c r="M57" s="46">
        <f t="shared" si="112"/>
        <v>-380.7057847931844</v>
      </c>
      <c r="N57" s="46">
        <f t="shared" si="112"/>
        <v>-189.7583314353987</v>
      </c>
      <c r="O57" s="46">
        <f t="shared" si="112"/>
        <v>441.9747304569792</v>
      </c>
      <c r="P57" s="46">
        <f t="shared" si="112"/>
        <v>425.2638344907606</v>
      </c>
      <c r="Q57" s="46">
        <f t="shared" si="112"/>
        <v>-61.852224550334846</v>
      </c>
      <c r="R57" s="46">
        <f t="shared" si="112"/>
        <v>-70.32703000189156</v>
      </c>
      <c r="S57" s="46">
        <f t="shared" si="112"/>
        <v>-42.349926707513106</v>
      </c>
      <c r="T57" s="46">
        <f t="shared" si="112"/>
        <v>-450.06363121828656</v>
      </c>
      <c r="U57" s="46">
        <f t="shared" si="112"/>
        <v>187.71643835716668</v>
      </c>
      <c r="V57" s="46">
        <f t="shared" si="112"/>
        <v>530.9230519260042</v>
      </c>
      <c r="W57" s="46">
        <f t="shared" si="112"/>
        <v>230.08428784151656</v>
      </c>
      <c r="X57" s="46">
        <f t="shared" si="112"/>
        <v>-177.84945560053964</v>
      </c>
      <c r="Y57" s="46">
        <f t="shared" si="112"/>
        <v>89.79837665187279</v>
      </c>
      <c r="Z57" s="46">
        <f t="shared" si="112"/>
        <v>-339.66339649058517</v>
      </c>
      <c r="AA57" s="46">
        <f t="shared" si="112"/>
        <v>-206.3078486389511</v>
      </c>
      <c r="AB57" s="46">
        <f t="shared" si="112"/>
        <v>441.8610466505355</v>
      </c>
      <c r="AC57" s="46">
        <f t="shared" si="112"/>
        <v>452.01922869926653</v>
      </c>
      <c r="AD57" s="46">
        <f t="shared" si="112"/>
        <v>-31.62569025751978</v>
      </c>
      <c r="AE57" s="46">
        <f t="shared" si="112"/>
        <v>-84.03807833653775</v>
      </c>
      <c r="AF57" s="46">
        <f t="shared" si="112"/>
        <v>-19.364497913766343</v>
      </c>
      <c r="AG57" s="46">
        <f t="shared" si="112"/>
        <v>-464.35520213747606</v>
      </c>
      <c r="AH57" s="46">
        <f t="shared" si="112"/>
        <v>144.45326859600073</v>
      </c>
      <c r="AI57" s="46">
        <f t="shared" si="112"/>
        <v>515.6096100058529</v>
      </c>
      <c r="AJ57" s="46">
        <f t="shared" si="112"/>
        <v>236.4201510564262</v>
      </c>
      <c r="AK57" s="46">
        <f t="shared" si="112"/>
        <v>-193.47292974008963</v>
      </c>
      <c r="AL57" s="46">
        <f t="shared" si="112"/>
        <v>65.97333676182397</v>
      </c>
      <c r="AM57" s="46">
        <f t="shared" si="112"/>
        <v>-329.186956619566</v>
      </c>
      <c r="AN57" s="46">
        <f t="shared" si="112"/>
        <v>-251.19389859626543</v>
      </c>
      <c r="AO57" s="46">
        <f t="shared" si="112"/>
        <v>415.7078529550495</v>
      </c>
      <c r="AP57" s="46">
        <f t="shared" si="112"/>
        <v>459.75207240733863</v>
      </c>
      <c r="AQ57" s="46">
        <f t="shared" si="112"/>
        <v>-10.228082213005557</v>
      </c>
      <c r="AR57" s="46">
        <f t="shared" si="112"/>
        <v>-97.81080734829962</v>
      </c>
      <c r="AS57" s="46">
        <f t="shared" si="112"/>
        <v>10.158663782801</v>
      </c>
      <c r="AT57" s="46">
        <f t="shared" si="112"/>
        <v>-457.90927321006586</v>
      </c>
      <c r="AU57" s="46">
        <f t="shared" si="112"/>
        <v>125.31191115890854</v>
      </c>
      <c r="AV57" s="46">
        <f t="shared" si="112"/>
        <v>529.721785626746</v>
      </c>
      <c r="AW57" s="46">
        <f t="shared" si="112"/>
        <v>276.2915000783919</v>
      </c>
      <c r="AX57" s="46">
        <f t="shared" si="112"/>
        <v>-171.81816653146677</v>
      </c>
      <c r="AY57" s="46">
        <f t="shared" si="112"/>
        <v>73.21263081813476</v>
      </c>
      <c r="AZ57" s="46">
        <f t="shared" si="112"/>
        <v>-287.6372218429158</v>
      </c>
      <c r="BA57" s="46">
        <f t="shared" si="112"/>
        <v>-271.36634549023444</v>
      </c>
      <c r="BB57" s="46">
        <f t="shared" si="112"/>
        <v>403.5310035615037</v>
      </c>
      <c r="BC57" s="46">
        <f t="shared" si="112"/>
        <v>472.70720737037215</v>
      </c>
      <c r="BD57" s="46">
        <f t="shared" si="112"/>
        <v>8.727660943170108</v>
      </c>
      <c r="BE57" s="46">
        <f t="shared" si="112"/>
        <v>-123.18272690120742</v>
      </c>
      <c r="BF57" s="46">
        <f t="shared" si="112"/>
        <v>16.639852406410828</v>
      </c>
      <c r="BG57" s="46">
        <f t="shared" si="112"/>
        <v>-475.26834358844576</v>
      </c>
      <c r="BH57" s="46">
        <f t="shared" si="112"/>
        <v>73.99249924614112</v>
      </c>
      <c r="BI57" s="46">
        <f t="shared" si="112"/>
        <v>509.1060978134035</v>
      </c>
      <c r="BJ57" s="46">
        <f t="shared" si="112"/>
        <v>282.23448689119175</v>
      </c>
      <c r="BK57" s="46">
        <f t="shared" si="112"/>
        <v>-179.05923272655292</v>
      </c>
      <c r="BL57" s="46">
        <f t="shared" si="112"/>
        <v>51.21932289852015</v>
      </c>
      <c r="BM57" s="46">
        <f t="shared" si="112"/>
        <v>-266.11644831500394</v>
      </c>
      <c r="BN57" s="46">
        <f aca="true" t="shared" si="113" ref="BN57:DY57">BN40-BN51*(BN56-BN36)</f>
        <v>-303.84552123857327</v>
      </c>
      <c r="BO57" s="46">
        <f t="shared" si="113"/>
        <v>384.61229989611553</v>
      </c>
      <c r="BP57" s="46">
        <f t="shared" si="113"/>
        <v>488.59697914039697</v>
      </c>
      <c r="BQ57" s="46">
        <f t="shared" si="113"/>
        <v>41.6786303582014</v>
      </c>
      <c r="BR57" s="46">
        <f t="shared" si="113"/>
        <v>-125.6870319435556</v>
      </c>
      <c r="BS57" s="46">
        <f t="shared" si="113"/>
        <v>48.90187734032558</v>
      </c>
      <c r="BT57" s="46">
        <f t="shared" si="113"/>
        <v>-456.5074844910062</v>
      </c>
      <c r="BU57" s="46">
        <f t="shared" si="113"/>
        <v>56.883143678473594</v>
      </c>
      <c r="BV57" s="46">
        <f t="shared" si="113"/>
        <v>521.6053900181305</v>
      </c>
      <c r="BW57" s="46">
        <f t="shared" si="113"/>
        <v>319.09089079497267</v>
      </c>
      <c r="BX57" s="46">
        <f t="shared" si="113"/>
        <v>-157.56354309366333</v>
      </c>
      <c r="BY57" s="46">
        <f t="shared" si="113"/>
        <v>46.83462656063643</v>
      </c>
      <c r="BZ57" s="46">
        <f t="shared" si="113"/>
        <v>-232.81956243421055</v>
      </c>
      <c r="CA57" s="46">
        <f t="shared" si="113"/>
        <v>-333.1482999772345</v>
      </c>
      <c r="CB57" s="46">
        <f t="shared" si="113"/>
        <v>355.9779186243789</v>
      </c>
      <c r="CC57" s="46">
        <f t="shared" si="113"/>
        <v>486.3016805095345</v>
      </c>
      <c r="CD57" s="46">
        <f t="shared" si="113"/>
        <v>50.85021767525794</v>
      </c>
      <c r="CE57" s="46">
        <f t="shared" si="113"/>
        <v>-156.30896705285738</v>
      </c>
      <c r="CF57" s="46">
        <f t="shared" si="113"/>
        <v>45.80499411874388</v>
      </c>
      <c r="CG57" s="46">
        <f t="shared" si="113"/>
        <v>-468.0315762653592</v>
      </c>
      <c r="CH57" s="46">
        <f t="shared" si="113"/>
        <v>6.855377913178344</v>
      </c>
      <c r="CI57" s="46">
        <f t="shared" si="113"/>
        <v>503.4422680212767</v>
      </c>
      <c r="CJ57" s="46">
        <f t="shared" si="113"/>
        <v>330.83596410462496</v>
      </c>
      <c r="CK57" s="46">
        <f t="shared" si="113"/>
        <v>-151.6067359970367</v>
      </c>
      <c r="CL57" s="46">
        <f t="shared" si="113"/>
        <v>31.333557228357474</v>
      </c>
      <c r="CM57" s="46">
        <f t="shared" si="113"/>
        <v>-199.41234248171065</v>
      </c>
      <c r="CN57" s="46">
        <f t="shared" si="113"/>
        <v>-351.46675110615627</v>
      </c>
      <c r="CO57" s="46">
        <f t="shared" si="113"/>
        <v>343.64939664301176</v>
      </c>
      <c r="CP57" s="46">
        <f t="shared" si="113"/>
        <v>508.1394319491119</v>
      </c>
      <c r="CQ57" s="46">
        <f t="shared" si="113"/>
        <v>91.30572762099271</v>
      </c>
      <c r="CR57" s="46">
        <f t="shared" si="113"/>
        <v>-151.0602637134205</v>
      </c>
      <c r="CS57" s="46">
        <f t="shared" si="113"/>
        <v>74.89103519702715</v>
      </c>
      <c r="CT57" s="46">
        <f t="shared" si="113"/>
        <v>-443.0128782929193</v>
      </c>
      <c r="CU57" s="46">
        <f t="shared" si="113"/>
        <v>-14.234006186304264</v>
      </c>
      <c r="CV57" s="46">
        <f t="shared" si="113"/>
        <v>506.982902501723</v>
      </c>
      <c r="CW57" s="46">
        <f t="shared" si="113"/>
        <v>356.88159385872257</v>
      </c>
      <c r="CX57" s="46">
        <f t="shared" si="113"/>
        <v>-137.66533927225723</v>
      </c>
      <c r="CY57" s="46">
        <f t="shared" si="113"/>
        <v>10.872542101950778</v>
      </c>
      <c r="CZ57" s="46">
        <f t="shared" si="113"/>
        <v>-178.7627940932026</v>
      </c>
      <c r="DA57" s="46">
        <f t="shared" si="113"/>
        <v>-388.5362829632847</v>
      </c>
      <c r="DB57" s="46">
        <f t="shared" si="113"/>
        <v>302.5547252060263</v>
      </c>
      <c r="DC57" s="46">
        <f t="shared" si="113"/>
        <v>497.2964682848068</v>
      </c>
      <c r="DD57" s="46">
        <f t="shared" si="113"/>
        <v>98.55804307871576</v>
      </c>
      <c r="DE57" s="46">
        <f t="shared" si="113"/>
        <v>-177.17772517849292</v>
      </c>
      <c r="DF57" s="46">
        <f t="shared" si="113"/>
        <v>70.07687407634386</v>
      </c>
      <c r="DG57" s="46">
        <f t="shared" si="113"/>
        <v>-441.77793565399463</v>
      </c>
      <c r="DH57" s="46">
        <f t="shared" si="113"/>
        <v>-56.517826467745024</v>
      </c>
      <c r="DI57" s="46">
        <f t="shared" si="113"/>
        <v>495.51672257853</v>
      </c>
      <c r="DJ57" s="46">
        <f t="shared" si="113"/>
        <v>377.12055585553475</v>
      </c>
      <c r="DK57" s="46">
        <f t="shared" si="113"/>
        <v>-117.4139278232861</v>
      </c>
      <c r="DL57" s="46">
        <f t="shared" si="113"/>
        <v>3.0560431459263455</v>
      </c>
      <c r="DM57" s="46">
        <f t="shared" si="113"/>
        <v>-136.41239597328317</v>
      </c>
      <c r="DN57" s="46">
        <f t="shared" si="113"/>
        <v>-394.6282950971945</v>
      </c>
      <c r="DO57" s="46">
        <f t="shared" si="113"/>
        <v>292.97178941545843</v>
      </c>
      <c r="DP57" s="46">
        <f t="shared" si="113"/>
        <v>520.1467496530181</v>
      </c>
      <c r="DQ57" s="46">
        <f t="shared" si="113"/>
        <v>140.29829308259968</v>
      </c>
      <c r="DR57" s="46">
        <f t="shared" si="113"/>
        <v>-169.79291319898334</v>
      </c>
      <c r="DS57" s="46">
        <f t="shared" si="113"/>
        <v>88.66967774715991</v>
      </c>
      <c r="DT57" s="46">
        <f t="shared" si="113"/>
        <v>-418.36254975393365</v>
      </c>
      <c r="DU57" s="46">
        <f t="shared" si="113"/>
        <v>-88.23473977498412</v>
      </c>
      <c r="DV57" s="46">
        <f t="shared" si="113"/>
        <v>483.5955212411253</v>
      </c>
      <c r="DW57" s="46">
        <f t="shared" si="113"/>
        <v>387.82617576367807</v>
      </c>
      <c r="DX57" s="46">
        <f t="shared" si="113"/>
        <v>-112.7484845183523</v>
      </c>
      <c r="DY57" s="46">
        <f t="shared" si="113"/>
        <v>-29.98723106740713</v>
      </c>
      <c r="DZ57" s="46">
        <f aca="true" t="shared" si="114" ref="DZ57:GK57">DZ40-DZ51*(DZ56-DZ36)</f>
        <v>-124.38588247225013</v>
      </c>
      <c r="EA57" s="46">
        <f t="shared" si="114"/>
        <v>-430.8040904894493</v>
      </c>
      <c r="EB57" s="46">
        <f t="shared" si="114"/>
        <v>248.4572596733846</v>
      </c>
      <c r="EC57" s="46">
        <f t="shared" si="114"/>
        <v>509.4396914534951</v>
      </c>
      <c r="ED57" s="46">
        <f t="shared" si="114"/>
        <v>152.85317902530716</v>
      </c>
      <c r="EE57" s="46">
        <f t="shared" si="114"/>
        <v>-184.37145964163238</v>
      </c>
      <c r="EF57" s="46">
        <f t="shared" si="114"/>
        <v>86.99984268818194</v>
      </c>
      <c r="EG57" s="46">
        <f t="shared" si="114"/>
        <v>-401.3125362333563</v>
      </c>
      <c r="EH57" s="46">
        <f t="shared" si="114"/>
        <v>-119.7728416950574</v>
      </c>
      <c r="EI57" s="46">
        <f t="shared" si="114"/>
        <v>479.4881675649943</v>
      </c>
      <c r="EJ57" s="46">
        <f t="shared" si="114"/>
        <v>415.6219260213679</v>
      </c>
      <c r="EK57" s="46">
        <f t="shared" si="114"/>
        <v>-80.92402993976295</v>
      </c>
      <c r="EL57" s="46">
        <f t="shared" si="114"/>
        <v>-32.31487658571788</v>
      </c>
      <c r="EM57" s="46">
        <f t="shared" si="114"/>
        <v>-79.0245810461144</v>
      </c>
      <c r="EN57" s="46">
        <f t="shared" si="114"/>
        <v>-429.16643827227244</v>
      </c>
      <c r="EO57" s="46">
        <f t="shared" si="114"/>
        <v>235.8482355319153</v>
      </c>
      <c r="EP57" s="46">
        <f t="shared" si="114"/>
        <v>526.562976764518</v>
      </c>
      <c r="EQ57" s="46">
        <f t="shared" si="114"/>
        <v>188.05906242219942</v>
      </c>
      <c r="ER57" s="46">
        <f t="shared" si="114"/>
        <v>-181.90325907612984</v>
      </c>
      <c r="ES57" s="46">
        <f t="shared" si="114"/>
        <v>88.10297882225137</v>
      </c>
      <c r="ET57" s="46">
        <f t="shared" si="114"/>
        <v>-385.664710322917</v>
      </c>
      <c r="EU57" s="46">
        <f t="shared" si="114"/>
        <v>-164.08892923670558</v>
      </c>
      <c r="EV57" s="46">
        <f t="shared" si="114"/>
        <v>452.59815376936047</v>
      </c>
      <c r="EW57" s="46">
        <f t="shared" si="114"/>
        <v>414.86156211862584</v>
      </c>
      <c r="EX57" s="46">
        <f t="shared" si="114"/>
        <v>-79.25424720293796</v>
      </c>
      <c r="EY57" s="46">
        <f t="shared" si="114"/>
        <v>-68.14494069677805</v>
      </c>
      <c r="EZ57" s="46">
        <f t="shared" si="114"/>
        <v>-68.1111856157388</v>
      </c>
      <c r="FA57" s="46">
        <f t="shared" si="114"/>
        <v>-455.4242898509562</v>
      </c>
      <c r="FB57" s="46">
        <f t="shared" si="114"/>
        <v>195.29638438133998</v>
      </c>
      <c r="FC57" s="46">
        <f t="shared" si="114"/>
        <v>521.6280394563257</v>
      </c>
      <c r="FD57" s="46">
        <f t="shared" si="114"/>
        <v>209.68664625982973</v>
      </c>
      <c r="FE57" s="46">
        <f t="shared" si="114"/>
        <v>-181.71343322198783</v>
      </c>
      <c r="FF57" s="46">
        <f t="shared" si="114"/>
        <v>91.23173749476652</v>
      </c>
      <c r="FG57" s="46">
        <f t="shared" si="114"/>
        <v>-353.669651547001</v>
      </c>
      <c r="FH57" s="46">
        <f t="shared" si="114"/>
        <v>-185.5067404781102</v>
      </c>
      <c r="FI57" s="46">
        <f t="shared" si="114"/>
        <v>452.91098744051567</v>
      </c>
      <c r="FJ57" s="46">
        <f t="shared" si="114"/>
        <v>446.0686073244999</v>
      </c>
      <c r="FK57" s="46">
        <f t="shared" si="114"/>
        <v>-41.369462455509165</v>
      </c>
      <c r="FL57" s="46">
        <f t="shared" si="114"/>
        <v>-69.36919776032185</v>
      </c>
      <c r="FM57" s="46">
        <f t="shared" si="114"/>
        <v>-27.44823178651891</v>
      </c>
      <c r="FN57" s="46">
        <f t="shared" si="114"/>
        <v>-452.4628809411307</v>
      </c>
      <c r="FO57" s="46">
        <f t="shared" si="114"/>
        <v>172.50297047730626</v>
      </c>
      <c r="FP57" s="46">
        <f t="shared" si="114"/>
        <v>525.5750624039127</v>
      </c>
      <c r="FQ57" s="46">
        <f t="shared" si="114"/>
        <v>231.5258518134712</v>
      </c>
      <c r="FR57" s="46">
        <f t="shared" si="114"/>
        <v>-188.1478059103998</v>
      </c>
      <c r="FS57" s="46">
        <f t="shared" si="114"/>
        <v>74.09938338904976</v>
      </c>
      <c r="FT57" s="46">
        <f t="shared" si="114"/>
        <v>-344.35585326811474</v>
      </c>
      <c r="FU57" s="46">
        <f t="shared" si="114"/>
        <v>-235.88128297746405</v>
      </c>
      <c r="FV57" s="46">
        <f t="shared" si="114"/>
        <v>418.88307279463663</v>
      </c>
      <c r="FW57" s="46">
        <f t="shared" si="114"/>
        <v>442.6116697306267</v>
      </c>
      <c r="FX57" s="46">
        <f t="shared" si="114"/>
        <v>-34.608003773059025</v>
      </c>
      <c r="FY57" s="46">
        <f t="shared" si="114"/>
        <v>-99.00241497918412</v>
      </c>
      <c r="FZ57" s="46">
        <f t="shared" si="114"/>
        <v>-12.534355725820113</v>
      </c>
      <c r="GA57" s="46">
        <f t="shared" si="114"/>
        <v>-463.34175388021214</v>
      </c>
      <c r="GB57" s="46">
        <f t="shared" si="114"/>
        <v>139.83502033192525</v>
      </c>
      <c r="GC57" s="46">
        <f t="shared" si="114"/>
        <v>528.4852554649173</v>
      </c>
      <c r="GD57" s="46">
        <f t="shared" si="114"/>
        <v>262.4768336110303</v>
      </c>
      <c r="GE57" s="46">
        <f t="shared" si="114"/>
        <v>-173.8820664950863</v>
      </c>
      <c r="GF57" s="46">
        <f t="shared" si="114"/>
        <v>80.31693480644806</v>
      </c>
      <c r="GG57" s="46">
        <f t="shared" si="114"/>
        <v>-302.0021504176663</v>
      </c>
      <c r="GH57" s="46">
        <f t="shared" si="114"/>
        <v>-250.72885784793095</v>
      </c>
      <c r="GI57" s="46">
        <f t="shared" si="114"/>
        <v>418.2796583465311</v>
      </c>
      <c r="GJ57" s="46">
        <f t="shared" si="114"/>
        <v>471.116169135629</v>
      </c>
      <c r="GK57" s="46">
        <f t="shared" si="114"/>
        <v>1.9848571839649907</v>
      </c>
      <c r="GL57" s="46">
        <f aca="true" t="shared" si="115" ref="GL57:HK57">GL40-GL51*(GL56-GL36)</f>
        <v>-105.22672801363372</v>
      </c>
      <c r="GM57" s="46">
        <f t="shared" si="115"/>
        <v>14.735174875605608</v>
      </c>
      <c r="GN57" s="46">
        <f t="shared" si="115"/>
        <v>-465.65492700004523</v>
      </c>
      <c r="GO57" s="46">
        <f t="shared" si="115"/>
        <v>101.89588680476055</v>
      </c>
      <c r="GP57" s="46">
        <f t="shared" si="115"/>
        <v>516.4765962224053</v>
      </c>
      <c r="GQ57" s="46">
        <f t="shared" si="115"/>
        <v>271.25148329042224</v>
      </c>
      <c r="GR57" s="46">
        <f t="shared" si="115"/>
        <v>-185.05727374877915</v>
      </c>
      <c r="GS57" s="46">
        <f t="shared" si="115"/>
        <v>52.57307866386557</v>
      </c>
      <c r="GT57" s="46">
        <f t="shared" si="115"/>
        <v>-291.65962412253657</v>
      </c>
      <c r="GU57" s="46">
        <f t="shared" si="115"/>
        <v>-297.2680975275789</v>
      </c>
      <c r="GV57" s="46">
        <f t="shared" si="115"/>
        <v>385.38675122452617</v>
      </c>
      <c r="GW57" s="46">
        <f t="shared" si="115"/>
        <v>471.94164665467997</v>
      </c>
      <c r="GX57" s="46">
        <f t="shared" si="115"/>
        <v>18.82774939887259</v>
      </c>
      <c r="GY57" s="46">
        <f t="shared" si="115"/>
        <v>-123.30547102441534</v>
      </c>
      <c r="GZ57" s="46">
        <f t="shared" si="115"/>
        <v>35.42178258362296</v>
      </c>
      <c r="HA57" s="46">
        <f t="shared" si="115"/>
        <v>-459.49625510856725</v>
      </c>
      <c r="HB57" s="46">
        <f t="shared" si="115"/>
        <v>77.50736508268548</v>
      </c>
      <c r="HC57" s="46">
        <f t="shared" si="115"/>
        <v>525.582502477123</v>
      </c>
      <c r="HD57" s="46">
        <f t="shared" si="115"/>
        <v>308.24246047238273</v>
      </c>
      <c r="HE57" s="46">
        <f t="shared" si="115"/>
        <v>-160.85973942632353</v>
      </c>
      <c r="HF57" s="46">
        <f t="shared" si="115"/>
        <v>57.76567651493431</v>
      </c>
      <c r="HG57" s="46">
        <f t="shared" si="115"/>
        <v>-245.91741942407367</v>
      </c>
      <c r="HH57" s="46">
        <f t="shared" si="115"/>
        <v>-310.94740404269095</v>
      </c>
      <c r="HI57" s="46">
        <f t="shared" si="115"/>
        <v>376.8392334308602</v>
      </c>
      <c r="HJ57" s="46">
        <f t="shared" si="115"/>
        <v>490.1822250910382</v>
      </c>
      <c r="HK57" s="51">
        <f t="shared" si="115"/>
        <v>46.110759854272146</v>
      </c>
    </row>
    <row r="58" spans="1:219" ht="15" thickBot="1">
      <c r="A58" s="52" t="s">
        <v>78</v>
      </c>
      <c r="B58" s="53">
        <f aca="true" t="shared" si="116" ref="B58:BM58">B40-B51*(B55-B35)</f>
        <v>67.50288074864866</v>
      </c>
      <c r="C58" s="53">
        <f t="shared" si="116"/>
        <v>357.6885849914476</v>
      </c>
      <c r="D58" s="53">
        <f t="shared" si="116"/>
        <v>-138.0420582813507</v>
      </c>
      <c r="E58" s="53">
        <f t="shared" si="116"/>
        <v>-112.92943628333978</v>
      </c>
      <c r="F58" s="53">
        <f t="shared" si="116"/>
        <v>-134.4415961878808</v>
      </c>
      <c r="G58" s="53">
        <f t="shared" si="116"/>
        <v>-510.0888366366135</v>
      </c>
      <c r="H58" s="53">
        <f t="shared" si="116"/>
        <v>143.92528292950468</v>
      </c>
      <c r="I58" s="53">
        <f t="shared" si="116"/>
        <v>452.97546822485276</v>
      </c>
      <c r="J58" s="53">
        <f t="shared" si="116"/>
        <v>128.11726156579675</v>
      </c>
      <c r="K58" s="53">
        <f t="shared" si="116"/>
        <v>-255.781620956464</v>
      </c>
      <c r="L58" s="53">
        <f t="shared" si="116"/>
        <v>16.402381257706665</v>
      </c>
      <c r="M58" s="53">
        <f t="shared" si="116"/>
        <v>-440.5338748991843</v>
      </c>
      <c r="N58" s="53">
        <f t="shared" si="116"/>
        <v>-249.5835977605605</v>
      </c>
      <c r="O58" s="53">
        <f t="shared" si="116"/>
        <v>380.78077958928174</v>
      </c>
      <c r="P58" s="53">
        <f t="shared" si="116"/>
        <v>361.5099703443071</v>
      </c>
      <c r="Q58" s="53">
        <f t="shared" si="116"/>
        <v>-128.91138526813495</v>
      </c>
      <c r="R58" s="53">
        <f t="shared" si="116"/>
        <v>-140.80378328492952</v>
      </c>
      <c r="S58" s="53">
        <f t="shared" si="116"/>
        <v>-115.66867629307887</v>
      </c>
      <c r="T58" s="53">
        <f t="shared" si="116"/>
        <v>-525.0754610507071</v>
      </c>
      <c r="U58" s="53">
        <f t="shared" si="116"/>
        <v>112.45719751719244</v>
      </c>
      <c r="V58" s="53">
        <f t="shared" si="116"/>
        <v>456.7870942144875</v>
      </c>
      <c r="W58" s="53">
        <f t="shared" si="116"/>
        <v>158.0121989849454</v>
      </c>
      <c r="X58" s="53">
        <f t="shared" si="116"/>
        <v>-247.57079799253282</v>
      </c>
      <c r="Y58" s="53">
        <f t="shared" si="116"/>
        <v>22.04054349987426</v>
      </c>
      <c r="Z58" s="53">
        <f t="shared" si="116"/>
        <v>-406.3341331720679</v>
      </c>
      <c r="AA58" s="53">
        <f t="shared" si="116"/>
        <v>-272.93076325163923</v>
      </c>
      <c r="AB58" s="53">
        <f t="shared" si="116"/>
        <v>374.4463054225769</v>
      </c>
      <c r="AC58" s="53">
        <f t="shared" si="116"/>
        <v>383.457849744017</v>
      </c>
      <c r="AD58" s="53">
        <f t="shared" si="116"/>
        <v>-101.08477699987552</v>
      </c>
      <c r="AE58" s="53">
        <f t="shared" si="116"/>
        <v>-153.6265609753013</v>
      </c>
      <c r="AF58" s="53">
        <f t="shared" si="116"/>
        <v>-88.05227511730159</v>
      </c>
      <c r="AG58" s="53">
        <f t="shared" si="116"/>
        <v>-531.192408450123</v>
      </c>
      <c r="AH58" s="53">
        <f t="shared" si="116"/>
        <v>80.02364798388939</v>
      </c>
      <c r="AI58" s="53">
        <f t="shared" si="116"/>
        <v>453.56238619121046</v>
      </c>
      <c r="AJ58" s="53">
        <f t="shared" si="116"/>
        <v>176.1237431476689</v>
      </c>
      <c r="AK58" s="53">
        <f t="shared" si="116"/>
        <v>-253.12840942004436</v>
      </c>
      <c r="AL58" s="53">
        <f t="shared" si="116"/>
        <v>5.6044996226740444</v>
      </c>
      <c r="AM58" s="53">
        <f t="shared" si="116"/>
        <v>-391.5830105591123</v>
      </c>
      <c r="AN58" s="53">
        <f t="shared" si="116"/>
        <v>-316.60657629249374</v>
      </c>
      <c r="AO58" s="53">
        <f t="shared" si="116"/>
        <v>346.8454434381881</v>
      </c>
      <c r="AP58" s="53">
        <f t="shared" si="116"/>
        <v>387.68793275285356</v>
      </c>
      <c r="AQ58" s="53">
        <f t="shared" si="116"/>
        <v>-84.59549486710281</v>
      </c>
      <c r="AR58" s="53">
        <f t="shared" si="116"/>
        <v>-173.13582730612126</v>
      </c>
      <c r="AS58" s="53">
        <f t="shared" si="116"/>
        <v>-64.66894431828624</v>
      </c>
      <c r="AT58" s="53">
        <f t="shared" si="116"/>
        <v>-531.0535384374314</v>
      </c>
      <c r="AU58" s="53">
        <f t="shared" si="116"/>
        <v>54.46838627896307</v>
      </c>
      <c r="AV58" s="53">
        <f t="shared" si="116"/>
        <v>461.10487858021105</v>
      </c>
      <c r="AW58" s="53">
        <f t="shared" si="116"/>
        <v>209.226014577384</v>
      </c>
      <c r="AX58" s="53">
        <f t="shared" si="116"/>
        <v>-238.33888377092828</v>
      </c>
      <c r="AY58" s="53">
        <f t="shared" si="116"/>
        <v>6.258098684971447</v>
      </c>
      <c r="AZ58" s="53">
        <f t="shared" si="116"/>
        <v>-355.64034034141497</v>
      </c>
      <c r="BA58" s="53">
        <f t="shared" si="116"/>
        <v>-340.46171493429586</v>
      </c>
      <c r="BB58" s="53">
        <f t="shared" si="116"/>
        <v>333.88476982286136</v>
      </c>
      <c r="BC58" s="53">
        <f t="shared" si="116"/>
        <v>403.4543265609931</v>
      </c>
      <c r="BD58" s="53">
        <f t="shared" si="116"/>
        <v>-59.0999189985974</v>
      </c>
      <c r="BE58" s="53">
        <f t="shared" si="116"/>
        <v>-188.80605981738762</v>
      </c>
      <c r="BF58" s="53">
        <f t="shared" si="116"/>
        <v>-46.51081847249627</v>
      </c>
      <c r="BG58" s="53">
        <f t="shared" si="116"/>
        <v>-536.293599756569</v>
      </c>
      <c r="BH58" s="53">
        <f t="shared" si="116"/>
        <v>14.188949870979332</v>
      </c>
      <c r="BI58" s="53">
        <f t="shared" si="116"/>
        <v>449.25389020511346</v>
      </c>
      <c r="BJ58" s="53">
        <f t="shared" si="116"/>
        <v>220.96363724362496</v>
      </c>
      <c r="BK58" s="53">
        <f t="shared" si="116"/>
        <v>-242.92764773267774</v>
      </c>
      <c r="BL58" s="53">
        <f t="shared" si="116"/>
        <v>-15.970912184395456</v>
      </c>
      <c r="BM58" s="53">
        <f t="shared" si="116"/>
        <v>-336.7148875061025</v>
      </c>
      <c r="BN58" s="53">
        <f aca="true" t="shared" si="117" ref="BN58:DY58">BN40-BN51*(BN55-BN35)</f>
        <v>-377.2517795754137</v>
      </c>
      <c r="BO58" s="53">
        <f t="shared" si="117"/>
        <v>309.5642101618151</v>
      </c>
      <c r="BP58" s="53">
        <f t="shared" si="117"/>
        <v>413.3569160989177</v>
      </c>
      <c r="BQ58" s="53">
        <f t="shared" si="117"/>
        <v>-32.39297854161227</v>
      </c>
      <c r="BR58" s="53">
        <f t="shared" si="117"/>
        <v>-197.67131020438035</v>
      </c>
      <c r="BS58" s="53">
        <f t="shared" si="117"/>
        <v>-20.734595559549046</v>
      </c>
      <c r="BT58" s="53">
        <f t="shared" si="117"/>
        <v>-524.2063273435105</v>
      </c>
      <c r="BU58" s="53">
        <f t="shared" si="117"/>
        <v>-9.767115771702201</v>
      </c>
      <c r="BV58" s="53">
        <f t="shared" si="117"/>
        <v>454.9655361417488</v>
      </c>
      <c r="BW58" s="53">
        <f t="shared" si="117"/>
        <v>251.63571000110264</v>
      </c>
      <c r="BX58" s="53">
        <f t="shared" si="117"/>
        <v>-226.16702931033532</v>
      </c>
      <c r="BY58" s="53">
        <f t="shared" si="117"/>
        <v>-22.645871747443227</v>
      </c>
      <c r="BZ58" s="53">
        <f t="shared" si="117"/>
        <v>-302.3933664847733</v>
      </c>
      <c r="CA58" s="53">
        <f t="shared" si="117"/>
        <v>-401.78196249359326</v>
      </c>
      <c r="CB58" s="53">
        <f t="shared" si="117"/>
        <v>289.2245924068815</v>
      </c>
      <c r="CC58" s="53">
        <f t="shared" si="117"/>
        <v>421.9662198165148</v>
      </c>
      <c r="CD58" s="53">
        <f t="shared" si="117"/>
        <v>-11.116029293891899</v>
      </c>
      <c r="CE58" s="53">
        <f t="shared" si="117"/>
        <v>-216.55875537837886</v>
      </c>
      <c r="CF58" s="53">
        <f t="shared" si="117"/>
        <v>-13.852158680337256</v>
      </c>
      <c r="CG58" s="53">
        <f t="shared" si="117"/>
        <v>-528.4541689275895</v>
      </c>
      <c r="CH58" s="53">
        <f t="shared" si="117"/>
        <v>-55.63927346972529</v>
      </c>
      <c r="CI58" s="53">
        <f t="shared" si="117"/>
        <v>437.90340730669993</v>
      </c>
      <c r="CJ58" s="53">
        <f t="shared" si="117"/>
        <v>261.84403302114004</v>
      </c>
      <c r="CK58" s="53">
        <f t="shared" si="117"/>
        <v>-223.77758486449665</v>
      </c>
      <c r="CL58" s="53">
        <f t="shared" si="117"/>
        <v>-43.096178502410226</v>
      </c>
      <c r="CM58" s="53">
        <f t="shared" si="117"/>
        <v>-274.74445169415947</v>
      </c>
      <c r="CN58" s="53">
        <f t="shared" si="117"/>
        <v>-426.24961705623366</v>
      </c>
      <c r="CO58" s="53">
        <f t="shared" si="117"/>
        <v>270.5848477058693</v>
      </c>
      <c r="CP58" s="53">
        <f t="shared" si="117"/>
        <v>437.38545641076445</v>
      </c>
      <c r="CQ58" s="53">
        <f t="shared" si="117"/>
        <v>22.762602370667686</v>
      </c>
      <c r="CR58" s="53">
        <f t="shared" si="117"/>
        <v>-218.08600129864428</v>
      </c>
      <c r="CS58" s="53">
        <f t="shared" si="117"/>
        <v>8.370361949881982</v>
      </c>
      <c r="CT58" s="53">
        <f t="shared" si="117"/>
        <v>-509.99893385383467</v>
      </c>
      <c r="CU58" s="53">
        <f t="shared" si="117"/>
        <v>-82.28137536953776</v>
      </c>
      <c r="CV58" s="53">
        <f t="shared" si="117"/>
        <v>437.85365408519567</v>
      </c>
      <c r="CW58" s="53">
        <f t="shared" si="117"/>
        <v>287.2314382143377</v>
      </c>
      <c r="CX58" s="53">
        <f t="shared" si="117"/>
        <v>-206.88264485069524</v>
      </c>
      <c r="CY58" s="53">
        <f t="shared" si="117"/>
        <v>-56.88353588627656</v>
      </c>
      <c r="CZ58" s="53">
        <f t="shared" si="117"/>
        <v>-244.29407742200348</v>
      </c>
      <c r="DA58" s="53">
        <f t="shared" si="117"/>
        <v>-451.59671251447577</v>
      </c>
      <c r="DB58" s="53">
        <f t="shared" si="117"/>
        <v>241.5948983634196</v>
      </c>
      <c r="DC58" s="53">
        <f t="shared" si="117"/>
        <v>437.5156238138946</v>
      </c>
      <c r="DD58" s="53">
        <f t="shared" si="117"/>
        <v>38.67691421892532</v>
      </c>
      <c r="DE58" s="53">
        <f t="shared" si="117"/>
        <v>-238.5271792075206</v>
      </c>
      <c r="DF58" s="53">
        <f t="shared" si="117"/>
        <v>6.092857503183428</v>
      </c>
      <c r="DG58" s="53">
        <f t="shared" si="117"/>
        <v>-509.0993741539096</v>
      </c>
      <c r="DH58" s="53">
        <f t="shared" si="117"/>
        <v>-127.23708483171548</v>
      </c>
      <c r="DI58" s="53">
        <f t="shared" si="117"/>
        <v>422.02464515745316</v>
      </c>
      <c r="DJ58" s="53">
        <f t="shared" si="117"/>
        <v>302.038310458226</v>
      </c>
      <c r="DK58" s="53">
        <f t="shared" si="117"/>
        <v>-192.63283825580933</v>
      </c>
      <c r="DL58" s="53">
        <f t="shared" si="117"/>
        <v>-70.94988571198355</v>
      </c>
      <c r="DM58" s="53">
        <f t="shared" si="117"/>
        <v>-208.308492442339</v>
      </c>
      <c r="DN58" s="53">
        <f t="shared" si="117"/>
        <v>-464.18050456434406</v>
      </c>
      <c r="DO58" s="53">
        <f t="shared" si="117"/>
        <v>225.33063404439127</v>
      </c>
      <c r="DP58" s="53">
        <f t="shared" si="117"/>
        <v>453.5154490393841</v>
      </c>
      <c r="DQ58" s="53">
        <f t="shared" si="117"/>
        <v>73.64029315306446</v>
      </c>
      <c r="DR58" s="53">
        <f t="shared" si="117"/>
        <v>-237.28902002139048</v>
      </c>
      <c r="DS58" s="53">
        <f t="shared" si="117"/>
        <v>20.024480787788676</v>
      </c>
      <c r="DT58" s="53">
        <f t="shared" si="117"/>
        <v>-487.863314514192</v>
      </c>
      <c r="DU58" s="53">
        <f t="shared" si="117"/>
        <v>-157.79235569769017</v>
      </c>
      <c r="DV58" s="53">
        <f t="shared" si="117"/>
        <v>415.01734622173313</v>
      </c>
      <c r="DW58" s="53">
        <f t="shared" si="117"/>
        <v>321.15751503283946</v>
      </c>
      <c r="DX58" s="53">
        <f t="shared" si="117"/>
        <v>-176.98985253873255</v>
      </c>
      <c r="DY58" s="53">
        <f t="shared" si="117"/>
        <v>-91.87344438436433</v>
      </c>
      <c r="DZ58" s="53">
        <f aca="true" t="shared" si="118" ref="DZ58:GK58">DZ40-DZ51*(DZ55-DZ35)</f>
        <v>-184.59067548192792</v>
      </c>
      <c r="EA58" s="53">
        <f t="shared" si="118"/>
        <v>-490.46487890429313</v>
      </c>
      <c r="EB58" s="53">
        <f t="shared" si="118"/>
        <v>187.9790223612393</v>
      </c>
      <c r="EC58" s="53">
        <f t="shared" si="118"/>
        <v>446.8450346226577</v>
      </c>
      <c r="ED58" s="53">
        <f t="shared" si="118"/>
        <v>87.18753989800834</v>
      </c>
      <c r="EE58" s="53">
        <f t="shared" si="118"/>
        <v>-253.4925190261033</v>
      </c>
      <c r="EF58" s="53">
        <f t="shared" si="118"/>
        <v>14.72361606723506</v>
      </c>
      <c r="EG58" s="53">
        <f t="shared" si="118"/>
        <v>-475.8026273869255</v>
      </c>
      <c r="EH58" s="53">
        <f t="shared" si="118"/>
        <v>-195.1099327892519</v>
      </c>
      <c r="EI58" s="53">
        <f t="shared" si="118"/>
        <v>404.75173977918865</v>
      </c>
      <c r="EJ58" s="53">
        <f t="shared" si="118"/>
        <v>342.6379483194916</v>
      </c>
      <c r="EK58" s="53">
        <f t="shared" si="118"/>
        <v>-151.58860993985456</v>
      </c>
      <c r="EL58" s="53">
        <f t="shared" si="118"/>
        <v>-100.78523847706182</v>
      </c>
      <c r="EM58" s="53">
        <f t="shared" si="118"/>
        <v>-146.01205232379908</v>
      </c>
      <c r="EN58" s="53">
        <f t="shared" si="118"/>
        <v>-495.68848619836973</v>
      </c>
      <c r="EO58" s="53">
        <f t="shared" si="118"/>
        <v>168.8297857705379</v>
      </c>
      <c r="EP58" s="53">
        <f t="shared" si="118"/>
        <v>458.47132695568376</v>
      </c>
      <c r="EQ58" s="53">
        <f t="shared" si="118"/>
        <v>118.8967547898827</v>
      </c>
      <c r="ER58" s="53">
        <f t="shared" si="118"/>
        <v>-251.55594324685282</v>
      </c>
      <c r="ES58" s="53">
        <f t="shared" si="118"/>
        <v>18.922750291445634</v>
      </c>
      <c r="ET58" s="53">
        <f t="shared" si="118"/>
        <v>-453.3481714303781</v>
      </c>
      <c r="EU58" s="53">
        <f t="shared" si="118"/>
        <v>-229.52780188136038</v>
      </c>
      <c r="EV58" s="53">
        <f t="shared" si="118"/>
        <v>389.6274316312929</v>
      </c>
      <c r="EW58" s="53">
        <f t="shared" si="118"/>
        <v>353.9658324708146</v>
      </c>
      <c r="EX58" s="53">
        <f t="shared" si="118"/>
        <v>-139.0142354458546</v>
      </c>
      <c r="EY58" s="53">
        <f t="shared" si="118"/>
        <v>-128.05696800594828</v>
      </c>
      <c r="EZ58" s="53">
        <f t="shared" si="118"/>
        <v>-129.54093138249627</v>
      </c>
      <c r="FA58" s="53">
        <f t="shared" si="118"/>
        <v>-519.5249278367809</v>
      </c>
      <c r="FB58" s="53">
        <f t="shared" si="118"/>
        <v>127.84365102631975</v>
      </c>
      <c r="FC58" s="53">
        <f t="shared" si="118"/>
        <v>450.7888644135975</v>
      </c>
      <c r="FD58" s="53">
        <f t="shared" si="118"/>
        <v>136.11046371288228</v>
      </c>
      <c r="FE58" s="53">
        <f t="shared" si="118"/>
        <v>-256.8277246864171</v>
      </c>
      <c r="FF58" s="53">
        <f t="shared" si="118"/>
        <v>16.035938785534526</v>
      </c>
      <c r="FG58" s="53">
        <f t="shared" si="118"/>
        <v>-427.6086012504946</v>
      </c>
      <c r="FH58" s="53">
        <f t="shared" si="118"/>
        <v>-257.3143224750956</v>
      </c>
      <c r="FI58" s="53">
        <f t="shared" si="118"/>
        <v>383.44240235147095</v>
      </c>
      <c r="FJ58" s="53">
        <f t="shared" si="118"/>
        <v>378.48381896428714</v>
      </c>
      <c r="FK58" s="53">
        <f t="shared" si="118"/>
        <v>-107.98332018880488</v>
      </c>
      <c r="FL58" s="53">
        <f t="shared" si="118"/>
        <v>-136.04652957718272</v>
      </c>
      <c r="FM58" s="53">
        <f t="shared" si="118"/>
        <v>-94.98571895727456</v>
      </c>
      <c r="FN58" s="53">
        <f t="shared" si="118"/>
        <v>-521.1493596448432</v>
      </c>
      <c r="FO58" s="53">
        <f t="shared" si="118"/>
        <v>102.98310629978647</v>
      </c>
      <c r="FP58" s="53">
        <f t="shared" si="118"/>
        <v>456.03514828150844</v>
      </c>
      <c r="FQ58" s="53">
        <f t="shared" si="118"/>
        <v>163.00452231052765</v>
      </c>
      <c r="FR58" s="53">
        <f t="shared" si="118"/>
        <v>-254.73104453600828</v>
      </c>
      <c r="FS58" s="53">
        <f t="shared" si="118"/>
        <v>9.952006687628238</v>
      </c>
      <c r="FT58" s="53">
        <f t="shared" si="118"/>
        <v>-406.1630064951119</v>
      </c>
      <c r="FU58" s="53">
        <f t="shared" si="118"/>
        <v>-296.04272456647675</v>
      </c>
      <c r="FV58" s="53">
        <f t="shared" si="118"/>
        <v>359.21668137868596</v>
      </c>
      <c r="FW58" s="53">
        <f t="shared" si="118"/>
        <v>382.0759096248472</v>
      </c>
      <c r="FX58" s="53">
        <f t="shared" si="118"/>
        <v>-97.30404872426588</v>
      </c>
      <c r="FY58" s="53">
        <f t="shared" si="118"/>
        <v>-164.79539262279116</v>
      </c>
      <c r="FZ58" s="53">
        <f t="shared" si="118"/>
        <v>-81.78411229524932</v>
      </c>
      <c r="GA58" s="53">
        <f t="shared" si="118"/>
        <v>-535.7219958381593</v>
      </c>
      <c r="GB58" s="53">
        <f t="shared" si="118"/>
        <v>65.28655653289265</v>
      </c>
      <c r="GC58" s="53">
        <f t="shared" si="118"/>
        <v>453.1452841346987</v>
      </c>
      <c r="GD58" s="53">
        <f t="shared" si="118"/>
        <v>187.78851480387124</v>
      </c>
      <c r="GE58" s="53">
        <f t="shared" si="118"/>
        <v>-246.78465492133427</v>
      </c>
      <c r="GF58" s="53">
        <f t="shared" si="118"/>
        <v>9.74155944752107</v>
      </c>
      <c r="GG58" s="53">
        <f t="shared" si="118"/>
        <v>-370.4007933782296</v>
      </c>
      <c r="GH58" s="53">
        <f t="shared" si="118"/>
        <v>-317.6795518553275</v>
      </c>
      <c r="GI58" s="53">
        <f t="shared" si="118"/>
        <v>351.7548297101572</v>
      </c>
      <c r="GJ58" s="53">
        <f t="shared" si="118"/>
        <v>404.0644823684068</v>
      </c>
      <c r="GK58" s="53">
        <f t="shared" si="118"/>
        <v>-66.15106942576446</v>
      </c>
      <c r="GL58" s="53">
        <f aca="true" t="shared" si="119" ref="GL58:HK58">GL40-GL51*(GL55-GL35)</f>
        <v>-174.42124689562982</v>
      </c>
      <c r="GM58" s="53">
        <f t="shared" si="119"/>
        <v>-54.918631201507736</v>
      </c>
      <c r="GN58" s="53">
        <f t="shared" si="119"/>
        <v>-534.7965826266327</v>
      </c>
      <c r="GO58" s="53">
        <f t="shared" si="119"/>
        <v>34.28613453388262</v>
      </c>
      <c r="GP58" s="53">
        <f t="shared" si="119"/>
        <v>451.1304626372248</v>
      </c>
      <c r="GQ58" s="53">
        <f t="shared" si="119"/>
        <v>208.36990144122976</v>
      </c>
      <c r="GR58" s="53">
        <f t="shared" si="119"/>
        <v>-245.89026381713524</v>
      </c>
      <c r="GS58" s="53">
        <f t="shared" si="119"/>
        <v>-7.167914317151904</v>
      </c>
      <c r="GT58" s="53">
        <f t="shared" si="119"/>
        <v>-351.60452370639763</v>
      </c>
      <c r="GU58" s="53">
        <f t="shared" si="119"/>
        <v>-358.77980359788035</v>
      </c>
      <c r="GV58" s="53">
        <f t="shared" si="119"/>
        <v>321.16850322229203</v>
      </c>
      <c r="GW58" s="53">
        <f t="shared" si="119"/>
        <v>404.3575647202145</v>
      </c>
      <c r="GX58" s="53">
        <f t="shared" si="119"/>
        <v>-52.13040432991888</v>
      </c>
      <c r="GY58" s="53">
        <f t="shared" si="119"/>
        <v>-196.96402105043305</v>
      </c>
      <c r="GZ58" s="53">
        <f t="shared" si="119"/>
        <v>-39.72244079113548</v>
      </c>
      <c r="HA58" s="53">
        <f t="shared" si="119"/>
        <v>-534.6669994204715</v>
      </c>
      <c r="HB58" s="53">
        <f t="shared" si="119"/>
        <v>3.6366610812556033</v>
      </c>
      <c r="HC58" s="53">
        <f t="shared" si="119"/>
        <v>453.86372911009795</v>
      </c>
      <c r="HD58" s="53">
        <f t="shared" si="119"/>
        <v>238.85682813621537</v>
      </c>
      <c r="HE58" s="53">
        <f t="shared" si="119"/>
        <v>-228.38949818975772</v>
      </c>
      <c r="HF58" s="53">
        <f t="shared" si="119"/>
        <v>-8.832251089401677</v>
      </c>
      <c r="HG58" s="53">
        <f t="shared" si="119"/>
        <v>-312.6152474218605</v>
      </c>
      <c r="HH58" s="53">
        <f t="shared" si="119"/>
        <v>-378.52669351729554</v>
      </c>
      <c r="HI58" s="53">
        <f t="shared" si="119"/>
        <v>308.11193424832584</v>
      </c>
      <c r="HJ58" s="53">
        <f t="shared" si="119"/>
        <v>420.6444498800525</v>
      </c>
      <c r="HK58" s="54">
        <f t="shared" si="119"/>
        <v>-23.409935396602496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ТПМ</cp:lastModifiedBy>
  <dcterms:created xsi:type="dcterms:W3CDTF">2008-10-20T09:28:19Z</dcterms:created>
  <dcterms:modified xsi:type="dcterms:W3CDTF">2008-12-08T11:29:16Z</dcterms:modified>
  <cp:category/>
  <cp:version/>
  <cp:contentType/>
  <cp:contentStatus/>
</cp:coreProperties>
</file>