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2270" activeTab="0"/>
  </bookViews>
  <sheets>
    <sheet name="Расчет" sheetId="1" r:id="rId1"/>
    <sheet name="Посн записка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<sst xmlns="http://schemas.openxmlformats.org/spreadsheetml/2006/main" count="34" uniqueCount="34">
  <si>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a1=</t>
  </si>
  <si>
    <t>b1=</t>
  </si>
  <si>
    <t>a2=</t>
  </si>
  <si>
    <t>b2=</t>
  </si>
  <si>
    <t>a3=</t>
  </si>
  <si>
    <t>b3=</t>
  </si>
  <si>
    <t>h3=</t>
  </si>
  <si>
    <t>h2=</t>
  </si>
  <si>
    <t>h1=</t>
  </si>
  <si>
    <t>x1=</t>
  </si>
  <si>
    <t>x2=</t>
  </si>
  <si>
    <t>x3=</t>
  </si>
  <si>
    <t>y1=</t>
  </si>
  <si>
    <t>y2=</t>
  </si>
  <si>
    <t>y3=</t>
  </si>
  <si>
    <t>z1=</t>
  </si>
  <si>
    <t>z2=</t>
  </si>
  <si>
    <t>z3=</t>
  </si>
  <si>
    <t>v1=</t>
  </si>
  <si>
    <t>v2=</t>
  </si>
  <si>
    <t>v3=</t>
  </si>
  <si>
    <t>Xc=</t>
  </si>
  <si>
    <t>Yc=</t>
  </si>
  <si>
    <t>Zc=</t>
  </si>
  <si>
    <t>Назаренко Ольга, АСП, С8</t>
  </si>
  <si>
    <t>а3+а2=</t>
  </si>
  <si>
    <t>b2+b1=</t>
  </si>
  <si>
    <t xml:space="preserve">Примечание: Параметры b3 и h3 не задаются вручную, а высчитываются автоматически. </t>
  </si>
  <si>
    <t>В результате подстановки различных параметров, фигура может не соответствовать конфигурации, представленной на рисунке.</t>
  </si>
  <si>
    <t>Параметры, для построения фигур:</t>
  </si>
  <si>
    <t>Исходные данные:</t>
  </si>
  <si>
    <t>Центры масс фигур 1,2,3:</t>
  </si>
  <si>
    <t>Общий центр масс:</t>
  </si>
  <si>
    <t>Задание: Найти центры масс фигуры и общий центр масс конструкции.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</si>
</sst>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0" xfId="0" applyFill="1" applyAlignment="1">
      <alignment/>
    </xf>
    <xf numFmtId="0" fontId="0" fillId="5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5" fillId="4" borderId="5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18" xfId="0" applyFill="1" applyBorder="1" applyAlignment="1">
      <alignment/>
    </xf>
    <xf numFmtId="0" fontId="6" fillId="9" borderId="0" xfId="0" applyFont="1" applyFill="1" applyAlignment="1">
      <alignment/>
    </xf>
    <xf numFmtId="0" fontId="0" fillId="9" borderId="0" xfId="0" applyFill="1" applyAlignment="1">
      <alignment/>
    </xf>
    <xf numFmtId="0" fontId="5" fillId="5" borderId="1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0" fillId="5" borderId="4" xfId="0" applyFill="1" applyBorder="1" applyAlignment="1">
      <alignment/>
    </xf>
    <xf numFmtId="0" fontId="5" fillId="9" borderId="12" xfId="0" applyFont="1" applyFill="1" applyBorder="1" applyAlignment="1">
      <alignment/>
    </xf>
    <xf numFmtId="0" fontId="5" fillId="9" borderId="6" xfId="0" applyFont="1" applyFill="1" applyBorder="1" applyAlignment="1">
      <alignment/>
    </xf>
    <xf numFmtId="0" fontId="0" fillId="9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исходные данные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  <c:separator> </c:separator>
          </c:dLbls>
          <c:val>
            <c:numRef>
              <c:f>(Расчет!$B$3,Расчет!$E$3,Расчет!$H$3)</c:f>
              <c:numCache/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  <c:separator> </c:separator>
          </c:dLbls>
          <c:val>
            <c:numRef>
              <c:f>(Расчет!$B$4,Расчет!$E$4,Расчет!$H$4)</c:f>
              <c:numCache/>
            </c:numRef>
          </c:val>
        </c:ser>
        <c:ser>
          <c:idx val="2"/>
          <c:order val="2"/>
          <c:tx>
            <c:v>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  <c:separator> </c:separator>
          </c:dLbls>
          <c:val>
            <c:numRef>
              <c:f>(Расчет!$B$5,Расчет!$E$5,Расчет!$H$5)</c:f>
              <c:numCache/>
            </c:numRef>
          </c:val>
        </c:ser>
        <c:axId val="14806459"/>
        <c:axId val="66149268"/>
      </c:barChart>
      <c:catAx>
        <c:axId val="1480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80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Результаты: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Хс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Расчет!$B$12</c:f>
              <c:numCache/>
            </c:numRef>
          </c:val>
        </c:ser>
        <c:ser>
          <c:idx val="1"/>
          <c:order val="1"/>
          <c:tx>
            <c:v>Yc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Расчет!$E$12</c:f>
              <c:numCache/>
            </c:numRef>
          </c:val>
        </c:ser>
        <c:ser>
          <c:idx val="2"/>
          <c:order val="2"/>
          <c:tx>
            <c:v>Zc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Расчет!$H$12</c:f>
              <c:numCache/>
            </c:numRef>
          </c:val>
        </c:ser>
        <c:axId val="58472501"/>
        <c:axId val="56490462"/>
      </c:barChart>
      <c:catAx>
        <c:axId val="5847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47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Плоскость XY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(Расчет!$S$1,Расчет!$E$4,Расчет!$E$4,Расчет!$S$1)</c:f>
              <c:numCache/>
            </c:numRef>
          </c:xVal>
          <c:yVal>
            <c:numRef>
              <c:f>(Расчет!$S$1,Расчет!$S$1,Расчет!$E$3,Расчет!$E$3)</c:f>
              <c:numCache/>
            </c:numRef>
          </c:yVal>
          <c:smooth val="0"/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(Расчет!$E$4,Расчет!$B$4,Расчет!$B$4,Расчет!$E$4)</c:f>
              <c:numCache/>
            </c:numRef>
          </c:xVal>
          <c:yVal>
            <c:numRef>
              <c:f>(Расчет!$S$1,Расчет!$S$1,Расчет!$B$3,Расчет!$B$3)</c:f>
              <c:numCache/>
            </c:numRef>
          </c:yVal>
          <c:smooth val="0"/>
        </c:ser>
        <c:ser>
          <c:idx val="2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(Расчет!$S$1,Расчет!$S$1,Расчет!$H$4,Расчет!$H$4)</c:f>
              <c:numCache/>
            </c:numRef>
          </c:xVal>
          <c:yVal>
            <c:numRef>
              <c:f>(Расчет!$E$3,Расчет!$K$3,Расчет!$K$3,Расчет!$E$3)</c:f>
              <c:numCache/>
            </c:numRef>
          </c:yVal>
          <c:smooth val="0"/>
        </c:ser>
        <c:ser>
          <c:idx val="3"/>
          <c:order val="3"/>
          <c:tx>
            <c:v>C1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Расчет!$B$7</c:f>
              <c:numCache/>
            </c:numRef>
          </c:xVal>
          <c:yVal>
            <c:numRef>
              <c:f>Расчет!$E$7</c:f>
              <c:numCache/>
            </c:numRef>
          </c:yVal>
          <c:smooth val="0"/>
        </c:ser>
        <c:ser>
          <c:idx val="4"/>
          <c:order val="4"/>
          <c:tx>
            <c:v>C2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Расчет!$B$8</c:f>
              <c:numCache/>
            </c:numRef>
          </c:xVal>
          <c:yVal>
            <c:numRef>
              <c:f>Расчет!$E$8</c:f>
              <c:numCache/>
            </c:numRef>
          </c:yVal>
          <c:smooth val="0"/>
        </c:ser>
        <c:ser>
          <c:idx val="5"/>
          <c:order val="5"/>
          <c:tx>
            <c:v>C3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Расчет!$B$9</c:f>
              <c:numCache/>
            </c:numRef>
          </c:xVal>
          <c:yVal>
            <c:numRef>
              <c:f>Расчет!$E$9</c:f>
              <c:numCache/>
            </c:numRef>
          </c:yVal>
          <c:smooth val="0"/>
        </c:ser>
        <c:ser>
          <c:idx val="6"/>
          <c:order val="6"/>
          <c:tx>
            <c:v>XYc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Расчет!$B$12</c:f>
              <c:numCache/>
            </c:numRef>
          </c:xVal>
          <c:yVal>
            <c:numRef>
              <c:f>Расчет!$E$12</c:f>
              <c:numCache/>
            </c:numRef>
          </c:yVal>
          <c:smooth val="0"/>
        </c:ser>
        <c:axId val="38652111"/>
        <c:axId val="12324680"/>
      </c:scatterChart>
      <c:val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24680"/>
        <c:crosses val="autoZero"/>
        <c:crossBetween val="midCat"/>
        <c:dispUnits/>
      </c:valAx>
      <c:valAx>
        <c:axId val="1232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Плоскость XZ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(Расчет!$E$4,Расчет!$E$4,Расчет!$K$4,Расчет!$K$4)</c:f>
              <c:numCache/>
            </c:numRef>
          </c:xVal>
          <c:yVal>
            <c:numRef>
              <c:f>(Расчет!$S$1,Расчет!$B$5,Расчет!$B$5,Расчет!$S$1)</c:f>
              <c:numCache/>
            </c:numRef>
          </c:yVal>
          <c:smooth val="0"/>
        </c:ser>
        <c:ser>
          <c:idx val="1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(Расчет!$S$1,Расчет!$S$1,Расчет!$E$4,Расчет!$E$4)</c:f>
              <c:numCache/>
            </c:numRef>
          </c:xVal>
          <c:yVal>
            <c:numRef>
              <c:f>(Расчет!$S$1,Расчет!$E$5,Расчет!$E$5,Расчет!$S$1)</c:f>
              <c:numCache/>
            </c:numRef>
          </c:yVal>
          <c:smooth val="0"/>
        </c:ser>
        <c:ser>
          <c:idx val="2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(Расчет!$S$1,Расчет!$S$1,Расчет!$H$4,Расчет!$H$4)</c:f>
              <c:numCache/>
            </c:numRef>
          </c:xVal>
          <c:yVal>
            <c:numRef>
              <c:f>(Расчет!$S$1,Расчет!$H$5,Расчет!$H$5,Расчет!$S$1)</c:f>
              <c:numCache/>
            </c:numRef>
          </c:yVal>
          <c:smooth val="0"/>
        </c:ser>
        <c:ser>
          <c:idx val="3"/>
          <c:order val="3"/>
          <c:tx>
            <c:v>C1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Расчет!$B$7</c:f>
              <c:numCache/>
            </c:numRef>
          </c:xVal>
          <c:yVal>
            <c:numRef>
              <c:f>Расчет!$H$7</c:f>
              <c:numCache/>
            </c:numRef>
          </c:yVal>
          <c:smooth val="0"/>
        </c:ser>
        <c:ser>
          <c:idx val="4"/>
          <c:order val="4"/>
          <c:tx>
            <c:v>C2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Расчет!$B$8</c:f>
              <c:numCache/>
            </c:numRef>
          </c:xVal>
          <c:yVal>
            <c:numRef>
              <c:f>Расчет!$H$8</c:f>
              <c:numCache/>
            </c:numRef>
          </c:yVal>
          <c:smooth val="0"/>
        </c:ser>
        <c:ser>
          <c:idx val="5"/>
          <c:order val="5"/>
          <c:tx>
            <c:v>C3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Расчет!$B$9</c:f>
              <c:numCache/>
            </c:numRef>
          </c:xVal>
          <c:yVal>
            <c:numRef>
              <c:f>Расчет!$H$9</c:f>
              <c:numCache/>
            </c:numRef>
          </c:yVal>
          <c:smooth val="0"/>
        </c:ser>
        <c:ser>
          <c:idx val="6"/>
          <c:order val="6"/>
          <c:tx>
            <c:v>XZc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Расчет!$B$12</c:f>
              <c:numCache/>
            </c:numRef>
          </c:xVal>
          <c:yVal>
            <c:numRef>
              <c:f>Расчет!$H$12</c:f>
              <c:numCache/>
            </c:numRef>
          </c:yVal>
          <c:smooth val="0"/>
        </c:ser>
        <c:axId val="43813257"/>
        <c:axId val="58774994"/>
      </c:scatterChart>
      <c:val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4994"/>
        <c:crosses val="autoZero"/>
        <c:crossBetween val="midCat"/>
        <c:dispUnits/>
      </c:valAx>
      <c:valAx>
        <c:axId val="5877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3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Плоскость YZ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(Расчет!$S$1,Расчет!$B$3,Расчет!$B$3,Расчет!$S$1)</c:f>
              <c:numCache/>
            </c:numRef>
          </c:xVal>
          <c:yVal>
            <c:numRef>
              <c:f>(Расчет!$S$1,Расчет!$S$1,Расчет!$B$5,Расчет!$B$5)</c:f>
              <c:numCache/>
            </c:numRef>
          </c:yVal>
          <c:smooth val="0"/>
        </c:ser>
        <c:ser>
          <c:idx val="1"/>
          <c:order val="1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(Расчет!$S$1,Расчет!$S$1,Расчет!$E$3,Расчет!$E$3)</c:f>
              <c:numCache/>
            </c:numRef>
          </c:xVal>
          <c:yVal>
            <c:numRef>
              <c:f>(Расчет!$S$1,Расчет!$E$5,Расчет!$E$5,Расчет!$S$1)</c:f>
              <c:numCache/>
            </c:numRef>
          </c:yVal>
          <c:smooth val="0"/>
        </c:ser>
        <c:ser>
          <c:idx val="2"/>
          <c:order val="2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(Расчет!$E$3,Расчет!$K$3,Расчет!$E$3)</c:f>
              <c:numCache/>
            </c:numRef>
          </c:xVal>
          <c:yVal>
            <c:numRef>
              <c:f>(Расчет!$S$1,Расчет!$S$1,Расчет!$H$5)</c:f>
              <c:numCache/>
            </c:numRef>
          </c:yVal>
          <c:smooth val="0"/>
        </c:ser>
        <c:ser>
          <c:idx val="3"/>
          <c:order val="3"/>
          <c:tx>
            <c:v>C1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Расчет!$E$7</c:f>
              <c:numCache/>
            </c:numRef>
          </c:xVal>
          <c:yVal>
            <c:numRef>
              <c:f>Расчет!$H$7</c:f>
              <c:numCache/>
            </c:numRef>
          </c:yVal>
          <c:smooth val="0"/>
        </c:ser>
        <c:ser>
          <c:idx val="4"/>
          <c:order val="4"/>
          <c:tx>
            <c:v>C2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Расчет!$E$8</c:f>
              <c:numCache/>
            </c:numRef>
          </c:xVal>
          <c:yVal>
            <c:numRef>
              <c:f>Расчет!$H$8</c:f>
              <c:numCache/>
            </c:numRef>
          </c:yVal>
          <c:smooth val="0"/>
        </c:ser>
        <c:ser>
          <c:idx val="5"/>
          <c:order val="5"/>
          <c:tx>
            <c:v>C3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Расчет!$E$9</c:f>
              <c:numCache/>
            </c:numRef>
          </c:xVal>
          <c:yVal>
            <c:numRef>
              <c:f>Расчет!$H$9</c:f>
              <c:numCache/>
            </c:numRef>
          </c:yVal>
          <c:smooth val="0"/>
        </c:ser>
        <c:ser>
          <c:idx val="6"/>
          <c:order val="6"/>
          <c:tx>
            <c:v>YZc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Расчет!$E$12</c:f>
              <c:numCache/>
            </c:numRef>
          </c:xVal>
          <c:yVal>
            <c:numRef>
              <c:f>Расчет!$H$12</c:f>
              <c:numCache/>
            </c:numRef>
          </c:yVal>
          <c:smooth val="0"/>
        </c:ser>
        <c:axId val="59212899"/>
        <c:axId val="63154044"/>
      </c:scatterChart>
      <c:val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54044"/>
        <c:crosses val="autoZero"/>
        <c:crossBetween val="midCat"/>
        <c:dispUnits/>
      </c:valAx>
      <c:valAx>
        <c:axId val="6315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2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</xdr:row>
      <xdr:rowOff>0</xdr:rowOff>
    </xdr:from>
    <xdr:to>
      <xdr:col>15</xdr:col>
      <xdr:colOff>9525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10296525" y="333375"/>
          <a:ext cx="0" cy="1143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</xdr:row>
      <xdr:rowOff>152400</xdr:rowOff>
    </xdr:from>
    <xdr:to>
      <xdr:col>16</xdr:col>
      <xdr:colOff>0</xdr:colOff>
      <xdr:row>1</xdr:row>
      <xdr:rowOff>152400</xdr:rowOff>
    </xdr:to>
    <xdr:sp>
      <xdr:nvSpPr>
        <xdr:cNvPr id="2" name="Line 7"/>
        <xdr:cNvSpPr>
          <a:spLocks/>
        </xdr:cNvSpPr>
      </xdr:nvSpPr>
      <xdr:spPr>
        <a:xfrm>
          <a:off x="10306050" y="323850"/>
          <a:ext cx="666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152400</xdr:rowOff>
    </xdr:from>
    <xdr:to>
      <xdr:col>16</xdr:col>
      <xdr:colOff>9525</xdr:colOff>
      <xdr:row>9</xdr:row>
      <xdr:rowOff>0</xdr:rowOff>
    </xdr:to>
    <xdr:sp>
      <xdr:nvSpPr>
        <xdr:cNvPr id="3" name="Line 8"/>
        <xdr:cNvSpPr>
          <a:spLocks/>
        </xdr:cNvSpPr>
      </xdr:nvSpPr>
      <xdr:spPr>
        <a:xfrm>
          <a:off x="10982325" y="323850"/>
          <a:ext cx="0" cy="1152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9525</xdr:rowOff>
    </xdr:from>
    <xdr:to>
      <xdr:col>16</xdr:col>
      <xdr:colOff>9525</xdr:colOff>
      <xdr:row>9</xdr:row>
      <xdr:rowOff>9525</xdr:rowOff>
    </xdr:to>
    <xdr:sp>
      <xdr:nvSpPr>
        <xdr:cNvPr id="4" name="Line 9"/>
        <xdr:cNvSpPr>
          <a:spLocks/>
        </xdr:cNvSpPr>
      </xdr:nvSpPr>
      <xdr:spPr>
        <a:xfrm flipH="1">
          <a:off x="10296525" y="1485900"/>
          <a:ext cx="6858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152400</xdr:rowOff>
    </xdr:from>
    <xdr:to>
      <xdr:col>15</xdr:col>
      <xdr:colOff>161925</xdr:colOff>
      <xdr:row>9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10315575" y="1304925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0</xdr:rowOff>
    </xdr:from>
    <xdr:to>
      <xdr:col>16</xdr:col>
      <xdr:colOff>114300</xdr:colOff>
      <xdr:row>9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10982325" y="1314450"/>
          <a:ext cx="1047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152400</xdr:colOff>
      <xdr:row>1</xdr:row>
      <xdr:rowOff>0</xdr:rowOff>
    </xdr:from>
    <xdr:to>
      <xdr:col>15</xdr:col>
      <xdr:colOff>152400</xdr:colOff>
      <xdr:row>7</xdr:row>
      <xdr:rowOff>152400</xdr:rowOff>
    </xdr:to>
    <xdr:sp>
      <xdr:nvSpPr>
        <xdr:cNvPr id="7" name="Line 14"/>
        <xdr:cNvSpPr>
          <a:spLocks/>
        </xdr:cNvSpPr>
      </xdr:nvSpPr>
      <xdr:spPr>
        <a:xfrm flipV="1">
          <a:off x="10439400" y="1714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</xdr:row>
      <xdr:rowOff>0</xdr:rowOff>
    </xdr:from>
    <xdr:to>
      <xdr:col>16</xdr:col>
      <xdr:colOff>104775</xdr:colOff>
      <xdr:row>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1077575" y="171450"/>
          <a:ext cx="0" cy="1143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152400</xdr:colOff>
      <xdr:row>8</xdr:row>
      <xdr:rowOff>0</xdr:rowOff>
    </xdr:from>
    <xdr:to>
      <xdr:col>16</xdr:col>
      <xdr:colOff>114300</xdr:colOff>
      <xdr:row>8</xdr:row>
      <xdr:rowOff>0</xdr:rowOff>
    </xdr:to>
    <xdr:sp>
      <xdr:nvSpPr>
        <xdr:cNvPr id="9" name="Line 16"/>
        <xdr:cNvSpPr>
          <a:spLocks/>
        </xdr:cNvSpPr>
      </xdr:nvSpPr>
      <xdr:spPr>
        <a:xfrm>
          <a:off x="10439400" y="1314450"/>
          <a:ext cx="64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10429875" y="171450"/>
          <a:ext cx="638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152400</xdr:rowOff>
    </xdr:from>
    <xdr:to>
      <xdr:col>15</xdr:col>
      <xdr:colOff>142875</xdr:colOff>
      <xdr:row>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10296525" y="152400"/>
          <a:ext cx="13335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</xdr:colOff>
      <xdr:row>1</xdr:row>
      <xdr:rowOff>0</xdr:rowOff>
    </xdr:from>
    <xdr:to>
      <xdr:col>16</xdr:col>
      <xdr:colOff>114300</xdr:colOff>
      <xdr:row>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10982325" y="171450"/>
          <a:ext cx="104775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8</xdr:row>
      <xdr:rowOff>0</xdr:rowOff>
    </xdr:from>
    <xdr:to>
      <xdr:col>15</xdr:col>
      <xdr:colOff>152400</xdr:colOff>
      <xdr:row>13</xdr:row>
      <xdr:rowOff>104775</xdr:rowOff>
    </xdr:to>
    <xdr:sp>
      <xdr:nvSpPr>
        <xdr:cNvPr id="13" name="Line 21"/>
        <xdr:cNvSpPr>
          <a:spLocks/>
        </xdr:cNvSpPr>
      </xdr:nvSpPr>
      <xdr:spPr>
        <a:xfrm flipH="1">
          <a:off x="9677400" y="1314450"/>
          <a:ext cx="762000" cy="91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180975</xdr:colOff>
      <xdr:row>8</xdr:row>
      <xdr:rowOff>9525</xdr:rowOff>
    </xdr:from>
    <xdr:to>
      <xdr:col>16</xdr:col>
      <xdr:colOff>104775</xdr:colOff>
      <xdr:row>13</xdr:row>
      <xdr:rowOff>123825</xdr:rowOff>
    </xdr:to>
    <xdr:sp>
      <xdr:nvSpPr>
        <xdr:cNvPr id="14" name="Line 22"/>
        <xdr:cNvSpPr>
          <a:spLocks/>
        </xdr:cNvSpPr>
      </xdr:nvSpPr>
      <xdr:spPr>
        <a:xfrm flipH="1">
          <a:off x="10467975" y="1323975"/>
          <a:ext cx="609600" cy="923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85725</xdr:colOff>
      <xdr:row>13</xdr:row>
      <xdr:rowOff>104775</xdr:rowOff>
    </xdr:from>
    <xdr:to>
      <xdr:col>15</xdr:col>
      <xdr:colOff>180975</xdr:colOff>
      <xdr:row>13</xdr:row>
      <xdr:rowOff>104775</xdr:rowOff>
    </xdr:to>
    <xdr:sp>
      <xdr:nvSpPr>
        <xdr:cNvPr id="15" name="Line 23"/>
        <xdr:cNvSpPr>
          <a:spLocks/>
        </xdr:cNvSpPr>
      </xdr:nvSpPr>
      <xdr:spPr>
        <a:xfrm>
          <a:off x="9686925" y="2228850"/>
          <a:ext cx="7810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85725</xdr:colOff>
      <xdr:row>10</xdr:row>
      <xdr:rowOff>123825</xdr:rowOff>
    </xdr:from>
    <xdr:to>
      <xdr:col>14</xdr:col>
      <xdr:colOff>85725</xdr:colOff>
      <xdr:row>13</xdr:row>
      <xdr:rowOff>104775</xdr:rowOff>
    </xdr:to>
    <xdr:sp>
      <xdr:nvSpPr>
        <xdr:cNvPr id="16" name="Line 24"/>
        <xdr:cNvSpPr>
          <a:spLocks/>
        </xdr:cNvSpPr>
      </xdr:nvSpPr>
      <xdr:spPr>
        <a:xfrm flipV="1">
          <a:off x="9686925" y="1762125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123825</xdr:rowOff>
    </xdr:from>
    <xdr:to>
      <xdr:col>15</xdr:col>
      <xdr:colOff>180975</xdr:colOff>
      <xdr:row>13</xdr:row>
      <xdr:rowOff>104775</xdr:rowOff>
    </xdr:to>
    <xdr:sp>
      <xdr:nvSpPr>
        <xdr:cNvPr id="17" name="Line 25"/>
        <xdr:cNvSpPr>
          <a:spLocks/>
        </xdr:cNvSpPr>
      </xdr:nvSpPr>
      <xdr:spPr>
        <a:xfrm flipV="1">
          <a:off x="10467975" y="1762125"/>
          <a:ext cx="0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95250</xdr:colOff>
      <xdr:row>10</xdr:row>
      <xdr:rowOff>123825</xdr:rowOff>
    </xdr:from>
    <xdr:to>
      <xdr:col>15</xdr:col>
      <xdr:colOff>180975</xdr:colOff>
      <xdr:row>10</xdr:row>
      <xdr:rowOff>123825</xdr:rowOff>
    </xdr:to>
    <xdr:sp>
      <xdr:nvSpPr>
        <xdr:cNvPr id="18" name="Line 26"/>
        <xdr:cNvSpPr>
          <a:spLocks/>
        </xdr:cNvSpPr>
      </xdr:nvSpPr>
      <xdr:spPr>
        <a:xfrm flipH="1">
          <a:off x="9696450" y="1762125"/>
          <a:ext cx="771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104775</xdr:rowOff>
    </xdr:from>
    <xdr:to>
      <xdr:col>15</xdr:col>
      <xdr:colOff>9525</xdr:colOff>
      <xdr:row>10</xdr:row>
      <xdr:rowOff>114300</xdr:rowOff>
    </xdr:to>
    <xdr:sp>
      <xdr:nvSpPr>
        <xdr:cNvPr id="19" name="Line 27"/>
        <xdr:cNvSpPr>
          <a:spLocks/>
        </xdr:cNvSpPr>
      </xdr:nvSpPr>
      <xdr:spPr>
        <a:xfrm flipV="1">
          <a:off x="9705975" y="1095375"/>
          <a:ext cx="590550" cy="657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180975</xdr:colOff>
      <xdr:row>6</xdr:row>
      <xdr:rowOff>104775</xdr:rowOff>
    </xdr:from>
    <xdr:to>
      <xdr:col>16</xdr:col>
      <xdr:colOff>0</xdr:colOff>
      <xdr:row>10</xdr:row>
      <xdr:rowOff>114300</xdr:rowOff>
    </xdr:to>
    <xdr:sp>
      <xdr:nvSpPr>
        <xdr:cNvPr id="20" name="Line 29"/>
        <xdr:cNvSpPr>
          <a:spLocks/>
        </xdr:cNvSpPr>
      </xdr:nvSpPr>
      <xdr:spPr>
        <a:xfrm flipV="1">
          <a:off x="10467975" y="1095375"/>
          <a:ext cx="5048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95250</xdr:rowOff>
    </xdr:from>
    <xdr:to>
      <xdr:col>16</xdr:col>
      <xdr:colOff>0</xdr:colOff>
      <xdr:row>6</xdr:row>
      <xdr:rowOff>95250</xdr:rowOff>
    </xdr:to>
    <xdr:sp>
      <xdr:nvSpPr>
        <xdr:cNvPr id="21" name="Line 30"/>
        <xdr:cNvSpPr>
          <a:spLocks/>
        </xdr:cNvSpPr>
      </xdr:nvSpPr>
      <xdr:spPr>
        <a:xfrm>
          <a:off x="10296525" y="1085850"/>
          <a:ext cx="676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180975</xdr:colOff>
      <xdr:row>13</xdr:row>
      <xdr:rowOff>104775</xdr:rowOff>
    </xdr:from>
    <xdr:to>
      <xdr:col>17</xdr:col>
      <xdr:colOff>314325</xdr:colOff>
      <xdr:row>13</xdr:row>
      <xdr:rowOff>104775</xdr:rowOff>
    </xdr:to>
    <xdr:sp>
      <xdr:nvSpPr>
        <xdr:cNvPr id="22" name="Line 31"/>
        <xdr:cNvSpPr>
          <a:spLocks/>
        </xdr:cNvSpPr>
      </xdr:nvSpPr>
      <xdr:spPr>
        <a:xfrm>
          <a:off x="10467975" y="2228850"/>
          <a:ext cx="1504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8</xdr:row>
      <xdr:rowOff>0</xdr:rowOff>
    </xdr:from>
    <xdr:to>
      <xdr:col>18</xdr:col>
      <xdr:colOff>57150</xdr:colOff>
      <xdr:row>8</xdr:row>
      <xdr:rowOff>0</xdr:rowOff>
    </xdr:to>
    <xdr:sp>
      <xdr:nvSpPr>
        <xdr:cNvPr id="23" name="Line 32"/>
        <xdr:cNvSpPr>
          <a:spLocks/>
        </xdr:cNvSpPr>
      </xdr:nvSpPr>
      <xdr:spPr>
        <a:xfrm>
          <a:off x="11068050" y="1314450"/>
          <a:ext cx="1333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323850</xdr:colOff>
      <xdr:row>8</xdr:row>
      <xdr:rowOff>0</xdr:rowOff>
    </xdr:from>
    <xdr:to>
      <xdr:col>18</xdr:col>
      <xdr:colOff>114300</xdr:colOff>
      <xdr:row>13</xdr:row>
      <xdr:rowOff>104775</xdr:rowOff>
    </xdr:to>
    <xdr:sp>
      <xdr:nvSpPr>
        <xdr:cNvPr id="24" name="Line 33"/>
        <xdr:cNvSpPr>
          <a:spLocks/>
        </xdr:cNvSpPr>
      </xdr:nvSpPr>
      <xdr:spPr>
        <a:xfrm flipV="1">
          <a:off x="11982450" y="1314450"/>
          <a:ext cx="476250" cy="91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180975</xdr:colOff>
      <xdr:row>10</xdr:row>
      <xdr:rowOff>123825</xdr:rowOff>
    </xdr:from>
    <xdr:to>
      <xdr:col>17</xdr:col>
      <xdr:colOff>323850</xdr:colOff>
      <xdr:row>13</xdr:row>
      <xdr:rowOff>104775</xdr:rowOff>
    </xdr:to>
    <xdr:sp>
      <xdr:nvSpPr>
        <xdr:cNvPr id="25" name="Line 34"/>
        <xdr:cNvSpPr>
          <a:spLocks/>
        </xdr:cNvSpPr>
      </xdr:nvSpPr>
      <xdr:spPr>
        <a:xfrm>
          <a:off x="10467975" y="1762125"/>
          <a:ext cx="1514475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190500</xdr:colOff>
      <xdr:row>5</xdr:row>
      <xdr:rowOff>114300</xdr:rowOff>
    </xdr:from>
    <xdr:to>
      <xdr:col>16</xdr:col>
      <xdr:colOff>104775</xdr:colOff>
      <xdr:row>10</xdr:row>
      <xdr:rowOff>114300</xdr:rowOff>
    </xdr:to>
    <xdr:sp>
      <xdr:nvSpPr>
        <xdr:cNvPr id="26" name="Line 35"/>
        <xdr:cNvSpPr>
          <a:spLocks/>
        </xdr:cNvSpPr>
      </xdr:nvSpPr>
      <xdr:spPr>
        <a:xfrm flipV="1">
          <a:off x="10477500" y="942975"/>
          <a:ext cx="600075" cy="809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114300</xdr:colOff>
      <xdr:row>5</xdr:row>
      <xdr:rowOff>114300</xdr:rowOff>
    </xdr:from>
    <xdr:to>
      <xdr:col>18</xdr:col>
      <xdr:colOff>104775</xdr:colOff>
      <xdr:row>8</xdr:row>
      <xdr:rowOff>9525</xdr:rowOff>
    </xdr:to>
    <xdr:sp>
      <xdr:nvSpPr>
        <xdr:cNvPr id="27" name="Line 36"/>
        <xdr:cNvSpPr>
          <a:spLocks/>
        </xdr:cNvSpPr>
      </xdr:nvSpPr>
      <xdr:spPr>
        <a:xfrm>
          <a:off x="11087100" y="942975"/>
          <a:ext cx="1362075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6</xdr:col>
      <xdr:colOff>161925</xdr:colOff>
      <xdr:row>29</xdr:row>
      <xdr:rowOff>19050</xdr:rowOff>
    </xdr:to>
    <xdr:graphicFrame>
      <xdr:nvGraphicFramePr>
        <xdr:cNvPr id="28" name="Chart 38"/>
        <xdr:cNvGraphicFramePr/>
      </xdr:nvGraphicFramePr>
      <xdr:xfrm>
        <a:off x="0" y="2447925"/>
        <a:ext cx="42767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14</xdr:row>
      <xdr:rowOff>152400</xdr:rowOff>
    </xdr:from>
    <xdr:to>
      <xdr:col>12</xdr:col>
      <xdr:colOff>238125</xdr:colOff>
      <xdr:row>29</xdr:row>
      <xdr:rowOff>19050</xdr:rowOff>
    </xdr:to>
    <xdr:graphicFrame>
      <xdr:nvGraphicFramePr>
        <xdr:cNvPr id="29" name="Chart 39"/>
        <xdr:cNvGraphicFramePr/>
      </xdr:nvGraphicFramePr>
      <xdr:xfrm>
        <a:off x="4286250" y="2438400"/>
        <a:ext cx="41814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14</xdr:col>
      <xdr:colOff>495300</xdr:colOff>
      <xdr:row>11</xdr:row>
      <xdr:rowOff>123825</xdr:rowOff>
    </xdr:from>
    <xdr:ext cx="161925" cy="142875"/>
    <xdr:sp>
      <xdr:nvSpPr>
        <xdr:cNvPr id="30" name="TextBox 40"/>
        <xdr:cNvSpPr txBox="1">
          <a:spLocks noChangeArrowheads="1"/>
        </xdr:cNvSpPr>
      </xdr:nvSpPr>
      <xdr:spPr>
        <a:xfrm>
          <a:off x="10096500" y="19240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15</xdr:col>
      <xdr:colOff>400050</xdr:colOff>
      <xdr:row>4</xdr:row>
      <xdr:rowOff>76200</xdr:rowOff>
    </xdr:from>
    <xdr:ext cx="133350" cy="171450"/>
    <xdr:sp>
      <xdr:nvSpPr>
        <xdr:cNvPr id="31" name="TextBox 41"/>
        <xdr:cNvSpPr txBox="1">
          <a:spLocks noChangeArrowheads="1"/>
        </xdr:cNvSpPr>
      </xdr:nvSpPr>
      <xdr:spPr>
        <a:xfrm>
          <a:off x="10687050" y="742950"/>
          <a:ext cx="1333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16</xdr:col>
      <xdr:colOff>533400</xdr:colOff>
      <xdr:row>10</xdr:row>
      <xdr:rowOff>95250</xdr:rowOff>
    </xdr:from>
    <xdr:ext cx="171450" cy="171450"/>
    <xdr:sp>
      <xdr:nvSpPr>
        <xdr:cNvPr id="32" name="TextBox 42"/>
        <xdr:cNvSpPr txBox="1">
          <a:spLocks noChangeArrowheads="1"/>
        </xdr:cNvSpPr>
      </xdr:nvSpPr>
      <xdr:spPr>
        <a:xfrm>
          <a:off x="11506200" y="1733550"/>
          <a:ext cx="1714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twoCellAnchor>
    <xdr:from>
      <xdr:col>15</xdr:col>
      <xdr:colOff>152400</xdr:colOff>
      <xdr:row>0</xdr:row>
      <xdr:rowOff>0</xdr:rowOff>
    </xdr:from>
    <xdr:to>
      <xdr:col>15</xdr:col>
      <xdr:colOff>152400</xdr:colOff>
      <xdr:row>7</xdr:row>
      <xdr:rowOff>152400</xdr:rowOff>
    </xdr:to>
    <xdr:sp>
      <xdr:nvSpPr>
        <xdr:cNvPr id="33" name="Line 43"/>
        <xdr:cNvSpPr>
          <a:spLocks/>
        </xdr:cNvSpPr>
      </xdr:nvSpPr>
      <xdr:spPr>
        <a:xfrm flipV="1">
          <a:off x="10439400" y="0"/>
          <a:ext cx="0" cy="1304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561975</xdr:colOff>
      <xdr:row>7</xdr:row>
      <xdr:rowOff>152400</xdr:rowOff>
    </xdr:from>
    <xdr:to>
      <xdr:col>15</xdr:col>
      <xdr:colOff>152400</xdr:colOff>
      <xdr:row>15</xdr:row>
      <xdr:rowOff>38100</xdr:rowOff>
    </xdr:to>
    <xdr:sp>
      <xdr:nvSpPr>
        <xdr:cNvPr id="34" name="Line 44"/>
        <xdr:cNvSpPr>
          <a:spLocks/>
        </xdr:cNvSpPr>
      </xdr:nvSpPr>
      <xdr:spPr>
        <a:xfrm flipH="1">
          <a:off x="9477375" y="1304925"/>
          <a:ext cx="9620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142875</xdr:colOff>
      <xdr:row>7</xdr:row>
      <xdr:rowOff>152400</xdr:rowOff>
    </xdr:from>
    <xdr:to>
      <xdr:col>18</xdr:col>
      <xdr:colOff>428625</xdr:colOff>
      <xdr:row>8</xdr:row>
      <xdr:rowOff>9525</xdr:rowOff>
    </xdr:to>
    <xdr:sp>
      <xdr:nvSpPr>
        <xdr:cNvPr id="35" name="Line 45"/>
        <xdr:cNvSpPr>
          <a:spLocks/>
        </xdr:cNvSpPr>
      </xdr:nvSpPr>
      <xdr:spPr>
        <a:xfrm>
          <a:off x="10429875" y="1304925"/>
          <a:ext cx="2343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18</xdr:col>
      <xdr:colOff>561975</xdr:colOff>
      <xdr:row>7</xdr:row>
      <xdr:rowOff>123825</xdr:rowOff>
    </xdr:from>
    <xdr:ext cx="152400" cy="200025"/>
    <xdr:sp>
      <xdr:nvSpPr>
        <xdr:cNvPr id="36" name="TextBox 46"/>
        <xdr:cNvSpPr txBox="1">
          <a:spLocks noChangeArrowheads="1"/>
        </xdr:cNvSpPr>
      </xdr:nvSpPr>
      <xdr:spPr>
        <a:xfrm>
          <a:off x="12906375" y="12763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y</a:t>
          </a:r>
        </a:p>
      </xdr:txBody>
    </xdr:sp>
    <xdr:clientData/>
  </xdr:oneCellAnchor>
  <xdr:oneCellAnchor>
    <xdr:from>
      <xdr:col>13</xdr:col>
      <xdr:colOff>247650</xdr:colOff>
      <xdr:row>14</xdr:row>
      <xdr:rowOff>47625</xdr:rowOff>
    </xdr:from>
    <xdr:ext cx="171450" cy="190500"/>
    <xdr:sp>
      <xdr:nvSpPr>
        <xdr:cNvPr id="37" name="TextBox 47"/>
        <xdr:cNvSpPr txBox="1">
          <a:spLocks noChangeArrowheads="1"/>
        </xdr:cNvSpPr>
      </xdr:nvSpPr>
      <xdr:spPr>
        <a:xfrm>
          <a:off x="9163050" y="23336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14</xdr:col>
      <xdr:colOff>561975</xdr:colOff>
      <xdr:row>0</xdr:row>
      <xdr:rowOff>19050</xdr:rowOff>
    </xdr:from>
    <xdr:ext cx="152400" cy="200025"/>
    <xdr:sp>
      <xdr:nvSpPr>
        <xdr:cNvPr id="38" name="TextBox 48"/>
        <xdr:cNvSpPr txBox="1">
          <a:spLocks noChangeArrowheads="1"/>
        </xdr:cNvSpPr>
      </xdr:nvSpPr>
      <xdr:spPr>
        <a:xfrm>
          <a:off x="10163175" y="190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z</a:t>
          </a:r>
        </a:p>
      </xdr:txBody>
    </xdr:sp>
    <xdr:clientData/>
  </xdr:oneCellAnchor>
  <xdr:twoCellAnchor>
    <xdr:from>
      <xdr:col>17</xdr:col>
      <xdr:colOff>542925</xdr:colOff>
      <xdr:row>7</xdr:row>
      <xdr:rowOff>95250</xdr:rowOff>
    </xdr:from>
    <xdr:to>
      <xdr:col>18</xdr:col>
      <xdr:colOff>542925</xdr:colOff>
      <xdr:row>8</xdr:row>
      <xdr:rowOff>133350</xdr:rowOff>
    </xdr:to>
    <xdr:sp>
      <xdr:nvSpPr>
        <xdr:cNvPr id="39" name="Line 49"/>
        <xdr:cNvSpPr>
          <a:spLocks/>
        </xdr:cNvSpPr>
      </xdr:nvSpPr>
      <xdr:spPr>
        <a:xfrm>
          <a:off x="12201525" y="1247775"/>
          <a:ext cx="685800" cy="2000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542925</xdr:colOff>
      <xdr:row>12</xdr:row>
      <xdr:rowOff>114300</xdr:rowOff>
    </xdr:from>
    <xdr:to>
      <xdr:col>18</xdr:col>
      <xdr:colOff>57150</xdr:colOff>
      <xdr:row>14</xdr:row>
      <xdr:rowOff>85725</xdr:rowOff>
    </xdr:to>
    <xdr:sp>
      <xdr:nvSpPr>
        <xdr:cNvPr id="40" name="Line 50"/>
        <xdr:cNvSpPr>
          <a:spLocks/>
        </xdr:cNvSpPr>
      </xdr:nvSpPr>
      <xdr:spPr>
        <a:xfrm>
          <a:off x="11515725" y="2076450"/>
          <a:ext cx="88582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619125</xdr:colOff>
      <xdr:row>8</xdr:row>
      <xdr:rowOff>85725</xdr:rowOff>
    </xdr:from>
    <xdr:to>
      <xdr:col>18</xdr:col>
      <xdr:colOff>400050</xdr:colOff>
      <xdr:row>14</xdr:row>
      <xdr:rowOff>57150</xdr:rowOff>
    </xdr:to>
    <xdr:sp>
      <xdr:nvSpPr>
        <xdr:cNvPr id="41" name="Line 51"/>
        <xdr:cNvSpPr>
          <a:spLocks/>
        </xdr:cNvSpPr>
      </xdr:nvSpPr>
      <xdr:spPr>
        <a:xfrm flipH="1">
          <a:off x="12277725" y="1400175"/>
          <a:ext cx="4667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438150</xdr:colOff>
      <xdr:row>13</xdr:row>
      <xdr:rowOff>104775</xdr:rowOff>
    </xdr:from>
    <xdr:to>
      <xdr:col>14</xdr:col>
      <xdr:colOff>114300</xdr:colOff>
      <xdr:row>13</xdr:row>
      <xdr:rowOff>104775</xdr:rowOff>
    </xdr:to>
    <xdr:sp>
      <xdr:nvSpPr>
        <xdr:cNvPr id="42" name="Line 53"/>
        <xdr:cNvSpPr>
          <a:spLocks/>
        </xdr:cNvSpPr>
      </xdr:nvSpPr>
      <xdr:spPr>
        <a:xfrm flipH="1">
          <a:off x="9353550" y="2228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352425</xdr:colOff>
      <xdr:row>10</xdr:row>
      <xdr:rowOff>123825</xdr:rowOff>
    </xdr:from>
    <xdr:to>
      <xdr:col>14</xdr:col>
      <xdr:colOff>161925</xdr:colOff>
      <xdr:row>10</xdr:row>
      <xdr:rowOff>123825</xdr:rowOff>
    </xdr:to>
    <xdr:sp>
      <xdr:nvSpPr>
        <xdr:cNvPr id="43" name="Line 54"/>
        <xdr:cNvSpPr>
          <a:spLocks/>
        </xdr:cNvSpPr>
      </xdr:nvSpPr>
      <xdr:spPr>
        <a:xfrm flipH="1">
          <a:off x="9267825" y="17621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504825</xdr:colOff>
      <xdr:row>10</xdr:row>
      <xdr:rowOff>123825</xdr:rowOff>
    </xdr:from>
    <xdr:to>
      <xdr:col>13</xdr:col>
      <xdr:colOff>504825</xdr:colOff>
      <xdr:row>13</xdr:row>
      <xdr:rowOff>104775</xdr:rowOff>
    </xdr:to>
    <xdr:sp>
      <xdr:nvSpPr>
        <xdr:cNvPr id="44" name="Line 55"/>
        <xdr:cNvSpPr>
          <a:spLocks/>
        </xdr:cNvSpPr>
      </xdr:nvSpPr>
      <xdr:spPr>
        <a:xfrm flipV="1">
          <a:off x="9420225" y="1762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266700</xdr:colOff>
      <xdr:row>6</xdr:row>
      <xdr:rowOff>95250</xdr:rowOff>
    </xdr:from>
    <xdr:to>
      <xdr:col>15</xdr:col>
      <xdr:colOff>28575</xdr:colOff>
      <xdr:row>6</xdr:row>
      <xdr:rowOff>95250</xdr:rowOff>
    </xdr:to>
    <xdr:sp>
      <xdr:nvSpPr>
        <xdr:cNvPr id="45" name="Line 56"/>
        <xdr:cNvSpPr>
          <a:spLocks/>
        </xdr:cNvSpPr>
      </xdr:nvSpPr>
      <xdr:spPr>
        <a:xfrm flipH="1" flipV="1">
          <a:off x="9867900" y="1085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504825</xdr:colOff>
      <xdr:row>6</xdr:row>
      <xdr:rowOff>95250</xdr:rowOff>
    </xdr:from>
    <xdr:to>
      <xdr:col>14</xdr:col>
      <xdr:colOff>457200</xdr:colOff>
      <xdr:row>10</xdr:row>
      <xdr:rowOff>123825</xdr:rowOff>
    </xdr:to>
    <xdr:sp>
      <xdr:nvSpPr>
        <xdr:cNvPr id="46" name="Line 57"/>
        <xdr:cNvSpPr>
          <a:spLocks/>
        </xdr:cNvSpPr>
      </xdr:nvSpPr>
      <xdr:spPr>
        <a:xfrm flipV="1">
          <a:off x="9420225" y="1085850"/>
          <a:ext cx="638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95250</xdr:rowOff>
    </xdr:from>
    <xdr:to>
      <xdr:col>16</xdr:col>
      <xdr:colOff>0</xdr:colOff>
      <xdr:row>3</xdr:row>
      <xdr:rowOff>95250</xdr:rowOff>
    </xdr:to>
    <xdr:sp>
      <xdr:nvSpPr>
        <xdr:cNvPr id="47" name="Line 58"/>
        <xdr:cNvSpPr>
          <a:spLocks/>
        </xdr:cNvSpPr>
      </xdr:nvSpPr>
      <xdr:spPr>
        <a:xfrm>
          <a:off x="10296525" y="600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409575</xdr:colOff>
      <xdr:row>7</xdr:row>
      <xdr:rowOff>152400</xdr:rowOff>
    </xdr:from>
    <xdr:to>
      <xdr:col>15</xdr:col>
      <xdr:colOff>152400</xdr:colOff>
      <xdr:row>7</xdr:row>
      <xdr:rowOff>152400</xdr:rowOff>
    </xdr:to>
    <xdr:sp>
      <xdr:nvSpPr>
        <xdr:cNvPr id="48" name="Line 59"/>
        <xdr:cNvSpPr>
          <a:spLocks/>
        </xdr:cNvSpPr>
      </xdr:nvSpPr>
      <xdr:spPr>
        <a:xfrm flipH="1">
          <a:off x="9324975" y="13049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371475</xdr:colOff>
      <xdr:row>0</xdr:row>
      <xdr:rowOff>152400</xdr:rowOff>
    </xdr:from>
    <xdr:to>
      <xdr:col>15</xdr:col>
      <xdr:colOff>142875</xdr:colOff>
      <xdr:row>0</xdr:row>
      <xdr:rowOff>152400</xdr:rowOff>
    </xdr:to>
    <xdr:sp>
      <xdr:nvSpPr>
        <xdr:cNvPr id="49" name="Line 60"/>
        <xdr:cNvSpPr>
          <a:spLocks/>
        </xdr:cNvSpPr>
      </xdr:nvSpPr>
      <xdr:spPr>
        <a:xfrm flipH="1">
          <a:off x="9286875" y="152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533400</xdr:colOff>
      <xdr:row>0</xdr:row>
      <xdr:rowOff>142875</xdr:rowOff>
    </xdr:from>
    <xdr:to>
      <xdr:col>13</xdr:col>
      <xdr:colOff>533400</xdr:colOff>
      <xdr:row>7</xdr:row>
      <xdr:rowOff>152400</xdr:rowOff>
    </xdr:to>
    <xdr:sp>
      <xdr:nvSpPr>
        <xdr:cNvPr id="50" name="Line 61"/>
        <xdr:cNvSpPr>
          <a:spLocks/>
        </xdr:cNvSpPr>
      </xdr:nvSpPr>
      <xdr:spPr>
        <a:xfrm flipV="1">
          <a:off x="9448800" y="1428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85725</xdr:colOff>
      <xdr:row>13</xdr:row>
      <xdr:rowOff>104775</xdr:rowOff>
    </xdr:from>
    <xdr:to>
      <xdr:col>14</xdr:col>
      <xdr:colOff>85725</xdr:colOff>
      <xdr:row>15</xdr:row>
      <xdr:rowOff>66675</xdr:rowOff>
    </xdr:to>
    <xdr:sp>
      <xdr:nvSpPr>
        <xdr:cNvPr id="51" name="Line 62"/>
        <xdr:cNvSpPr>
          <a:spLocks/>
        </xdr:cNvSpPr>
      </xdr:nvSpPr>
      <xdr:spPr>
        <a:xfrm>
          <a:off x="9686925" y="2228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180975</xdr:colOff>
      <xdr:row>13</xdr:row>
      <xdr:rowOff>104775</xdr:rowOff>
    </xdr:from>
    <xdr:to>
      <xdr:col>15</xdr:col>
      <xdr:colOff>180975</xdr:colOff>
      <xdr:row>15</xdr:row>
      <xdr:rowOff>57150</xdr:rowOff>
    </xdr:to>
    <xdr:sp>
      <xdr:nvSpPr>
        <xdr:cNvPr id="52" name="Line 63"/>
        <xdr:cNvSpPr>
          <a:spLocks/>
        </xdr:cNvSpPr>
      </xdr:nvSpPr>
      <xdr:spPr>
        <a:xfrm>
          <a:off x="10467975" y="2228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314325</xdr:colOff>
      <xdr:row>13</xdr:row>
      <xdr:rowOff>104775</xdr:rowOff>
    </xdr:from>
    <xdr:to>
      <xdr:col>17</xdr:col>
      <xdr:colOff>314325</xdr:colOff>
      <xdr:row>15</xdr:row>
      <xdr:rowOff>47625</xdr:rowOff>
    </xdr:to>
    <xdr:sp>
      <xdr:nvSpPr>
        <xdr:cNvPr id="53" name="Line 64"/>
        <xdr:cNvSpPr>
          <a:spLocks/>
        </xdr:cNvSpPr>
      </xdr:nvSpPr>
      <xdr:spPr>
        <a:xfrm>
          <a:off x="11972925" y="2228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0</xdr:rowOff>
    </xdr:from>
    <xdr:to>
      <xdr:col>15</xdr:col>
      <xdr:colOff>180975</xdr:colOff>
      <xdr:row>15</xdr:row>
      <xdr:rowOff>0</xdr:rowOff>
    </xdr:to>
    <xdr:sp>
      <xdr:nvSpPr>
        <xdr:cNvPr id="54" name="Line 65"/>
        <xdr:cNvSpPr>
          <a:spLocks/>
        </xdr:cNvSpPr>
      </xdr:nvSpPr>
      <xdr:spPr>
        <a:xfrm>
          <a:off x="9686925" y="24479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190500</xdr:colOff>
      <xdr:row>15</xdr:row>
      <xdr:rowOff>0</xdr:rowOff>
    </xdr:from>
    <xdr:to>
      <xdr:col>17</xdr:col>
      <xdr:colOff>314325</xdr:colOff>
      <xdr:row>15</xdr:row>
      <xdr:rowOff>0</xdr:rowOff>
    </xdr:to>
    <xdr:sp>
      <xdr:nvSpPr>
        <xdr:cNvPr id="55" name="Line 66"/>
        <xdr:cNvSpPr>
          <a:spLocks/>
        </xdr:cNvSpPr>
      </xdr:nvSpPr>
      <xdr:spPr>
        <a:xfrm>
          <a:off x="10477500" y="24479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13</xdr:col>
      <xdr:colOff>285750</xdr:colOff>
      <xdr:row>4</xdr:row>
      <xdr:rowOff>47625</xdr:rowOff>
    </xdr:from>
    <xdr:ext cx="238125" cy="200025"/>
    <xdr:sp>
      <xdr:nvSpPr>
        <xdr:cNvPr id="56" name="TextBox 67"/>
        <xdr:cNvSpPr txBox="1">
          <a:spLocks noChangeArrowheads="1"/>
        </xdr:cNvSpPr>
      </xdr:nvSpPr>
      <xdr:spPr>
        <a:xfrm>
          <a:off x="9201150" y="7143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h2</a:t>
          </a:r>
        </a:p>
      </xdr:txBody>
    </xdr:sp>
    <xdr:clientData/>
  </xdr:oneCellAnchor>
  <xdr:oneCellAnchor>
    <xdr:from>
      <xdr:col>15</xdr:col>
      <xdr:colOff>323850</xdr:colOff>
      <xdr:row>2</xdr:row>
      <xdr:rowOff>76200</xdr:rowOff>
    </xdr:from>
    <xdr:ext cx="238125" cy="200025"/>
    <xdr:sp>
      <xdr:nvSpPr>
        <xdr:cNvPr id="57" name="TextBox 68"/>
        <xdr:cNvSpPr txBox="1">
          <a:spLocks noChangeArrowheads="1"/>
        </xdr:cNvSpPr>
      </xdr:nvSpPr>
      <xdr:spPr>
        <a:xfrm>
          <a:off x="10610850" y="40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a2</a:t>
          </a:r>
        </a:p>
      </xdr:txBody>
    </xdr:sp>
    <xdr:clientData/>
  </xdr:oneCellAnchor>
  <xdr:oneCellAnchor>
    <xdr:from>
      <xdr:col>14</xdr:col>
      <xdr:colOff>447675</xdr:colOff>
      <xdr:row>15</xdr:row>
      <xdr:rowOff>9525</xdr:rowOff>
    </xdr:from>
    <xdr:ext cx="238125" cy="200025"/>
    <xdr:sp>
      <xdr:nvSpPr>
        <xdr:cNvPr id="58" name="TextBox 69"/>
        <xdr:cNvSpPr txBox="1">
          <a:spLocks noChangeArrowheads="1"/>
        </xdr:cNvSpPr>
      </xdr:nvSpPr>
      <xdr:spPr>
        <a:xfrm>
          <a:off x="10048875" y="24574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a1</a:t>
          </a:r>
        </a:p>
      </xdr:txBody>
    </xdr:sp>
    <xdr:clientData/>
  </xdr:oneCellAnchor>
  <xdr:oneCellAnchor>
    <xdr:from>
      <xdr:col>16</xdr:col>
      <xdr:colOff>228600</xdr:colOff>
      <xdr:row>15</xdr:row>
      <xdr:rowOff>9525</xdr:rowOff>
    </xdr:from>
    <xdr:ext cx="238125" cy="200025"/>
    <xdr:sp>
      <xdr:nvSpPr>
        <xdr:cNvPr id="59" name="TextBox 70"/>
        <xdr:cNvSpPr txBox="1">
          <a:spLocks noChangeArrowheads="1"/>
        </xdr:cNvSpPr>
      </xdr:nvSpPr>
      <xdr:spPr>
        <a:xfrm>
          <a:off x="11201400" y="24574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a3</a:t>
          </a:r>
        </a:p>
      </xdr:txBody>
    </xdr:sp>
    <xdr:clientData/>
  </xdr:oneCellAnchor>
  <xdr:oneCellAnchor>
    <xdr:from>
      <xdr:col>13</xdr:col>
      <xdr:colOff>304800</xdr:colOff>
      <xdr:row>11</xdr:row>
      <xdr:rowOff>104775</xdr:rowOff>
    </xdr:from>
    <xdr:ext cx="238125" cy="200025"/>
    <xdr:sp>
      <xdr:nvSpPr>
        <xdr:cNvPr id="60" name="TextBox 71"/>
        <xdr:cNvSpPr txBox="1">
          <a:spLocks noChangeArrowheads="1"/>
        </xdr:cNvSpPr>
      </xdr:nvSpPr>
      <xdr:spPr>
        <a:xfrm>
          <a:off x="9220200" y="190500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h1</a:t>
          </a:r>
        </a:p>
      </xdr:txBody>
    </xdr:sp>
    <xdr:clientData/>
  </xdr:oneCellAnchor>
  <xdr:oneCellAnchor>
    <xdr:from>
      <xdr:col>18</xdr:col>
      <xdr:colOff>190500</xdr:colOff>
      <xdr:row>11</xdr:row>
      <xdr:rowOff>9525</xdr:rowOff>
    </xdr:from>
    <xdr:ext cx="238125" cy="200025"/>
    <xdr:sp>
      <xdr:nvSpPr>
        <xdr:cNvPr id="61" name="TextBox 72"/>
        <xdr:cNvSpPr txBox="1">
          <a:spLocks noChangeArrowheads="1"/>
        </xdr:cNvSpPr>
      </xdr:nvSpPr>
      <xdr:spPr>
        <a:xfrm>
          <a:off x="12534900" y="18097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b3</a:t>
          </a:r>
        </a:p>
      </xdr:txBody>
    </xdr:sp>
    <xdr:clientData/>
  </xdr:oneCellAnchor>
  <xdr:twoCellAnchor>
    <xdr:from>
      <xdr:col>16</xdr:col>
      <xdr:colOff>28575</xdr:colOff>
      <xdr:row>0</xdr:row>
      <xdr:rowOff>152400</xdr:rowOff>
    </xdr:from>
    <xdr:to>
      <xdr:col>16</xdr:col>
      <xdr:colOff>581025</xdr:colOff>
      <xdr:row>0</xdr:row>
      <xdr:rowOff>152400</xdr:rowOff>
    </xdr:to>
    <xdr:sp>
      <xdr:nvSpPr>
        <xdr:cNvPr id="62" name="Line 73"/>
        <xdr:cNvSpPr>
          <a:spLocks/>
        </xdr:cNvSpPr>
      </xdr:nvSpPr>
      <xdr:spPr>
        <a:xfrm>
          <a:off x="11001375" y="152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504825</xdr:colOff>
      <xdr:row>1</xdr:row>
      <xdr:rowOff>142875</xdr:rowOff>
    </xdr:from>
    <xdr:to>
      <xdr:col>16</xdr:col>
      <xdr:colOff>457200</xdr:colOff>
      <xdr:row>1</xdr:row>
      <xdr:rowOff>142875</xdr:rowOff>
    </xdr:to>
    <xdr:sp>
      <xdr:nvSpPr>
        <xdr:cNvPr id="63" name="Line 74"/>
        <xdr:cNvSpPr>
          <a:spLocks/>
        </xdr:cNvSpPr>
      </xdr:nvSpPr>
      <xdr:spPr>
        <a:xfrm>
          <a:off x="10791825" y="314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390525</xdr:colOff>
      <xdr:row>0</xdr:row>
      <xdr:rowOff>152400</xdr:rowOff>
    </xdr:from>
    <xdr:to>
      <xdr:col>16</xdr:col>
      <xdr:colOff>504825</xdr:colOff>
      <xdr:row>1</xdr:row>
      <xdr:rowOff>142875</xdr:rowOff>
    </xdr:to>
    <xdr:sp>
      <xdr:nvSpPr>
        <xdr:cNvPr id="64" name="Line 76"/>
        <xdr:cNvSpPr>
          <a:spLocks/>
        </xdr:cNvSpPr>
      </xdr:nvSpPr>
      <xdr:spPr>
        <a:xfrm flipV="1">
          <a:off x="11363325" y="152400"/>
          <a:ext cx="114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323850</xdr:colOff>
      <xdr:row>1</xdr:row>
      <xdr:rowOff>142875</xdr:rowOff>
    </xdr:from>
    <xdr:to>
      <xdr:col>16</xdr:col>
      <xdr:colOff>390525</xdr:colOff>
      <xdr:row>2</xdr:row>
      <xdr:rowOff>85725</xdr:rowOff>
    </xdr:to>
    <xdr:sp>
      <xdr:nvSpPr>
        <xdr:cNvPr id="65" name="Line 77"/>
        <xdr:cNvSpPr>
          <a:spLocks/>
        </xdr:cNvSpPr>
      </xdr:nvSpPr>
      <xdr:spPr>
        <a:xfrm flipH="1">
          <a:off x="11296650" y="31432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76200</xdr:rowOff>
    </xdr:from>
    <xdr:to>
      <xdr:col>16</xdr:col>
      <xdr:colOff>561975</xdr:colOff>
      <xdr:row>0</xdr:row>
      <xdr:rowOff>152400</xdr:rowOff>
    </xdr:to>
    <xdr:sp>
      <xdr:nvSpPr>
        <xdr:cNvPr id="66" name="Line 78"/>
        <xdr:cNvSpPr>
          <a:spLocks/>
        </xdr:cNvSpPr>
      </xdr:nvSpPr>
      <xdr:spPr>
        <a:xfrm flipV="1">
          <a:off x="11477625" y="76200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16</xdr:col>
      <xdr:colOff>542925</xdr:colOff>
      <xdr:row>1</xdr:row>
      <xdr:rowOff>9525</xdr:rowOff>
    </xdr:from>
    <xdr:ext cx="276225" cy="190500"/>
    <xdr:sp>
      <xdr:nvSpPr>
        <xdr:cNvPr id="67" name="TextBox 79"/>
        <xdr:cNvSpPr txBox="1">
          <a:spLocks noChangeArrowheads="1"/>
        </xdr:cNvSpPr>
      </xdr:nvSpPr>
      <xdr:spPr>
        <a:xfrm>
          <a:off x="11515725" y="1809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b2</a:t>
          </a:r>
        </a:p>
      </xdr:txBody>
    </xdr:sp>
    <xdr:clientData/>
  </xdr:oneCellAnchor>
  <xdr:oneCellAnchor>
    <xdr:from>
      <xdr:col>13</xdr:col>
      <xdr:colOff>476250</xdr:colOff>
      <xdr:row>8</xdr:row>
      <xdr:rowOff>85725</xdr:rowOff>
    </xdr:from>
    <xdr:ext cx="219075" cy="209550"/>
    <xdr:sp>
      <xdr:nvSpPr>
        <xdr:cNvPr id="68" name="TextBox 80"/>
        <xdr:cNvSpPr txBox="1">
          <a:spLocks noChangeArrowheads="1"/>
        </xdr:cNvSpPr>
      </xdr:nvSpPr>
      <xdr:spPr>
        <a:xfrm>
          <a:off x="9391650" y="14001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b1</a:t>
          </a:r>
        </a:p>
      </xdr:txBody>
    </xdr:sp>
    <xdr:clientData/>
  </xdr:oneCellAnchor>
  <xdr:twoCellAnchor>
    <xdr:from>
      <xdr:col>0</xdr:col>
      <xdr:colOff>19050</xdr:colOff>
      <xdr:row>29</xdr:row>
      <xdr:rowOff>19050</xdr:rowOff>
    </xdr:from>
    <xdr:to>
      <xdr:col>6</xdr:col>
      <xdr:colOff>171450</xdr:colOff>
      <xdr:row>44</xdr:row>
      <xdr:rowOff>104775</xdr:rowOff>
    </xdr:to>
    <xdr:graphicFrame>
      <xdr:nvGraphicFramePr>
        <xdr:cNvPr id="69" name="Chart 85"/>
        <xdr:cNvGraphicFramePr/>
      </xdr:nvGraphicFramePr>
      <xdr:xfrm>
        <a:off x="19050" y="4733925"/>
        <a:ext cx="42672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171450</xdr:colOff>
      <xdr:row>29</xdr:row>
      <xdr:rowOff>19050</xdr:rowOff>
    </xdr:from>
    <xdr:to>
      <xdr:col>12</xdr:col>
      <xdr:colOff>219075</xdr:colOff>
      <xdr:row>44</xdr:row>
      <xdr:rowOff>104775</xdr:rowOff>
    </xdr:to>
    <xdr:graphicFrame>
      <xdr:nvGraphicFramePr>
        <xdr:cNvPr id="70" name="Chart 86"/>
        <xdr:cNvGraphicFramePr/>
      </xdr:nvGraphicFramePr>
      <xdr:xfrm>
        <a:off x="4286250" y="4733925"/>
        <a:ext cx="416242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228600</xdr:colOff>
      <xdr:row>29</xdr:row>
      <xdr:rowOff>9525</xdr:rowOff>
    </xdr:from>
    <xdr:to>
      <xdr:col>18</xdr:col>
      <xdr:colOff>342900</xdr:colOff>
      <xdr:row>44</xdr:row>
      <xdr:rowOff>95250</xdr:rowOff>
    </xdr:to>
    <xdr:graphicFrame>
      <xdr:nvGraphicFramePr>
        <xdr:cNvPr id="71" name="Chart 87"/>
        <xdr:cNvGraphicFramePr/>
      </xdr:nvGraphicFramePr>
      <xdr:xfrm>
        <a:off x="8458200" y="4724400"/>
        <a:ext cx="4229100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E46" sqref="E46"/>
    </sheetView>
  </sheetViews>
  <sheetFormatPr defaultColWidth="9.00390625" defaultRowHeight="12.75"/>
  <sheetData>
    <row r="1" spans="1:19" ht="13.5" thickBot="1">
      <c r="A1" s="33" t="s">
        <v>24</v>
      </c>
      <c r="B1" s="34"/>
      <c r="C1" s="34"/>
      <c r="E1" s="38" t="s">
        <v>33</v>
      </c>
      <c r="F1" s="39"/>
      <c r="G1" s="39"/>
      <c r="H1" s="39"/>
      <c r="I1" s="39"/>
      <c r="J1" s="39"/>
      <c r="K1" s="39"/>
      <c r="L1" s="40"/>
      <c r="N1" s="24"/>
      <c r="O1" s="25"/>
      <c r="P1" s="25"/>
      <c r="Q1" s="25"/>
      <c r="R1" s="25"/>
      <c r="S1" s="26">
        <v>0</v>
      </c>
    </row>
    <row r="2" spans="1:19" ht="12.75">
      <c r="A2" s="15" t="s">
        <v>30</v>
      </c>
      <c r="B2" s="3"/>
      <c r="J2" s="35" t="s">
        <v>29</v>
      </c>
      <c r="K2" s="36"/>
      <c r="L2" s="37"/>
      <c r="M2" s="9"/>
      <c r="N2" s="27"/>
      <c r="O2" s="28"/>
      <c r="P2" s="28"/>
      <c r="Q2" s="28"/>
      <c r="R2" s="28"/>
      <c r="S2" s="29"/>
    </row>
    <row r="3" spans="1:19" ht="13.5" thickBot="1">
      <c r="A3" s="12" t="s">
        <v>0</v>
      </c>
      <c r="B3" s="16">
        <v>15</v>
      </c>
      <c r="C3" s="4"/>
      <c r="D3" s="12" t="s">
        <v>2</v>
      </c>
      <c r="E3" s="16">
        <v>15</v>
      </c>
      <c r="F3" s="4"/>
      <c r="G3" s="12" t="s">
        <v>4</v>
      </c>
      <c r="H3" s="16">
        <v>25</v>
      </c>
      <c r="J3" s="13" t="s">
        <v>25</v>
      </c>
      <c r="K3" s="18">
        <f>$E$3+$H$3</f>
        <v>40</v>
      </c>
      <c r="N3" s="27"/>
      <c r="O3" s="28"/>
      <c r="P3" s="28"/>
      <c r="Q3" s="28"/>
      <c r="R3" s="28"/>
      <c r="S3" s="29"/>
    </row>
    <row r="4" spans="1:19" ht="12.75">
      <c r="A4" s="12" t="s">
        <v>1</v>
      </c>
      <c r="B4" s="16">
        <v>60</v>
      </c>
      <c r="C4" s="5"/>
      <c r="D4" s="12" t="s">
        <v>3</v>
      </c>
      <c r="E4" s="16">
        <v>20</v>
      </c>
      <c r="F4" s="5"/>
      <c r="G4" s="12" t="s">
        <v>5</v>
      </c>
      <c r="H4" s="17">
        <f>B4+E4</f>
        <v>80</v>
      </c>
      <c r="J4" s="14" t="s">
        <v>26</v>
      </c>
      <c r="K4" s="19">
        <f>$E$4+$B$4</f>
        <v>80</v>
      </c>
      <c r="N4" s="27"/>
      <c r="O4" s="28"/>
      <c r="P4" s="28"/>
      <c r="Q4" s="28"/>
      <c r="R4" s="28"/>
      <c r="S4" s="29"/>
    </row>
    <row r="5" spans="1:19" ht="12.75">
      <c r="A5" s="12" t="s">
        <v>8</v>
      </c>
      <c r="B5" s="16">
        <v>10</v>
      </c>
      <c r="C5" s="6"/>
      <c r="D5" s="12" t="s">
        <v>7</v>
      </c>
      <c r="E5" s="16">
        <v>27</v>
      </c>
      <c r="F5" s="6"/>
      <c r="G5" s="12" t="s">
        <v>6</v>
      </c>
      <c r="H5" s="17">
        <f>B5</f>
        <v>10</v>
      </c>
      <c r="N5" s="27"/>
      <c r="O5" s="28"/>
      <c r="P5" s="28"/>
      <c r="Q5" s="28"/>
      <c r="R5" s="28"/>
      <c r="S5" s="29"/>
    </row>
    <row r="6" spans="1:19" ht="12.75">
      <c r="A6" s="20" t="s">
        <v>31</v>
      </c>
      <c r="B6" s="1"/>
      <c r="C6" s="1"/>
      <c r="N6" s="27"/>
      <c r="O6" s="28"/>
      <c r="P6" s="28"/>
      <c r="Q6" s="28"/>
      <c r="R6" s="28"/>
      <c r="S6" s="29"/>
    </row>
    <row r="7" spans="1:19" ht="12.75">
      <c r="A7" s="12" t="s">
        <v>9</v>
      </c>
      <c r="B7" s="7">
        <f>$B$4/2+$E$4</f>
        <v>50</v>
      </c>
      <c r="C7" s="8"/>
      <c r="D7" s="12" t="s">
        <v>12</v>
      </c>
      <c r="E7" s="7">
        <f>$B$3/2</f>
        <v>7.5</v>
      </c>
      <c r="F7" s="8"/>
      <c r="G7" s="12" t="s">
        <v>15</v>
      </c>
      <c r="H7" s="7">
        <f>$B$5/2</f>
        <v>5</v>
      </c>
      <c r="I7" s="8"/>
      <c r="J7" s="12" t="s">
        <v>18</v>
      </c>
      <c r="K7" s="7">
        <f>$B$3*$B$4*$B$5</f>
        <v>9000</v>
      </c>
      <c r="N7" s="27"/>
      <c r="O7" s="28"/>
      <c r="P7" s="28"/>
      <c r="Q7" s="28"/>
      <c r="R7" s="28"/>
      <c r="S7" s="29"/>
    </row>
    <row r="8" spans="1:19" ht="12.75">
      <c r="A8" s="12" t="s">
        <v>10</v>
      </c>
      <c r="B8" s="7">
        <f>$E$4/2</f>
        <v>10</v>
      </c>
      <c r="C8" s="8"/>
      <c r="D8" s="12" t="s">
        <v>13</v>
      </c>
      <c r="E8" s="7">
        <f>$E$3/2</f>
        <v>7.5</v>
      </c>
      <c r="F8" s="8"/>
      <c r="G8" s="12" t="s">
        <v>16</v>
      </c>
      <c r="H8" s="7">
        <f>$E$5/2</f>
        <v>13.5</v>
      </c>
      <c r="I8" s="8"/>
      <c r="J8" s="12" t="s">
        <v>19</v>
      </c>
      <c r="K8" s="7">
        <f>$E$3*$E$4*$E$5</f>
        <v>8100</v>
      </c>
      <c r="N8" s="27"/>
      <c r="O8" s="28"/>
      <c r="P8" s="28"/>
      <c r="Q8" s="28"/>
      <c r="R8" s="28"/>
      <c r="S8" s="29"/>
    </row>
    <row r="9" spans="1:19" ht="12.75">
      <c r="A9" s="12" t="s">
        <v>11</v>
      </c>
      <c r="B9" s="7">
        <f>$H$4/2</f>
        <v>40</v>
      </c>
      <c r="C9" s="8"/>
      <c r="D9" s="12" t="s">
        <v>14</v>
      </c>
      <c r="E9" s="7">
        <f>$H$3/3+$B$3</f>
        <v>23.333333333333336</v>
      </c>
      <c r="F9" s="8"/>
      <c r="G9" s="12" t="s">
        <v>17</v>
      </c>
      <c r="H9" s="7">
        <f>$H$5/3</f>
        <v>3.3333333333333335</v>
      </c>
      <c r="I9" s="8"/>
      <c r="J9" s="12" t="s">
        <v>20</v>
      </c>
      <c r="K9" s="7">
        <f>$H$3*$H$4*$H$5/2</f>
        <v>10000</v>
      </c>
      <c r="N9" s="27"/>
      <c r="O9" s="28"/>
      <c r="P9" s="28"/>
      <c r="Q9" s="28"/>
      <c r="R9" s="28"/>
      <c r="S9" s="29"/>
    </row>
    <row r="10" spans="14:19" ht="12.75">
      <c r="N10" s="27"/>
      <c r="O10" s="28"/>
      <c r="P10" s="28"/>
      <c r="Q10" s="28"/>
      <c r="R10" s="28"/>
      <c r="S10" s="29"/>
    </row>
    <row r="11" spans="1:19" ht="12.75">
      <c r="A11" s="21" t="s">
        <v>32</v>
      </c>
      <c r="B11" s="2"/>
      <c r="N11" s="27"/>
      <c r="O11" s="28"/>
      <c r="P11" s="28"/>
      <c r="Q11" s="28"/>
      <c r="R11" s="28"/>
      <c r="S11" s="29"/>
    </row>
    <row r="12" spans="1:19" ht="12.75">
      <c r="A12" s="12" t="s">
        <v>21</v>
      </c>
      <c r="B12" s="7">
        <f>($B$7*$K$7+$B$8*$K$8+$B$9*$K$9)/($K$7+$K$8+$K$9)</f>
        <v>34.35424354243543</v>
      </c>
      <c r="C12" s="8"/>
      <c r="D12" s="12" t="s">
        <v>22</v>
      </c>
      <c r="E12" s="7">
        <f>($E$7*$K$7+$E$8*$K$8+$E$9*$K$9)/($K$7+$K$8+$K$9)</f>
        <v>13.342558425584258</v>
      </c>
      <c r="F12" s="8"/>
      <c r="G12" s="12" t="s">
        <v>23</v>
      </c>
      <c r="H12" s="7">
        <f>($H$7*$K$7+$H$8*$K$8+$H$9*$K$9)/($K$7+$K$8+$K$9)</f>
        <v>6.925584255842558</v>
      </c>
      <c r="N12" s="27"/>
      <c r="O12" s="28"/>
      <c r="P12" s="28"/>
      <c r="Q12" s="28"/>
      <c r="R12" s="28"/>
      <c r="S12" s="29"/>
    </row>
    <row r="13" spans="14:19" ht="12.75">
      <c r="N13" s="27"/>
      <c r="O13" s="28"/>
      <c r="P13" s="28"/>
      <c r="Q13" s="28"/>
      <c r="R13" s="28"/>
      <c r="S13" s="29"/>
    </row>
    <row r="14" spans="1:19" ht="12.75">
      <c r="A14" s="22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7"/>
      <c r="O14" s="28"/>
      <c r="P14" s="28"/>
      <c r="Q14" s="28"/>
      <c r="R14" s="28"/>
      <c r="S14" s="29"/>
    </row>
    <row r="15" spans="1:19" ht="12.75">
      <c r="A15" s="23" t="s">
        <v>28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7"/>
      <c r="O15" s="28"/>
      <c r="P15" s="28"/>
      <c r="Q15" s="28"/>
      <c r="R15" s="28"/>
      <c r="S15" s="29"/>
    </row>
    <row r="16" spans="14:19" ht="12.75">
      <c r="N16" s="30"/>
      <c r="O16" s="31"/>
      <c r="P16" s="31"/>
      <c r="Q16" s="31"/>
      <c r="R16" s="31"/>
      <c r="S16" s="3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4"/>
  <legacyDrawing r:id="rId3"/>
  <oleObjects>
    <oleObject progId="Word.Document.8" shapeId="79838" r:id="rId1"/>
    <oleObject progId="Word.Document.8" shapeId="852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2009-10-21T08:49:34Z</dcterms:created>
  <dcterms:modified xsi:type="dcterms:W3CDTF">2009-11-25T06:16:58Z</dcterms:modified>
  <cp:category/>
  <cp:version/>
  <cp:contentType/>
  <cp:contentStatus/>
</cp:coreProperties>
</file>